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C:\Users\swnal\Downloads\"/>
    </mc:Choice>
  </mc:AlternateContent>
  <xr:revisionPtr revIDLastSave="0" documentId="8_{32E37D5C-C983-4A73-A9AB-EDCE8D93EE84}" xr6:coauthVersionLast="47" xr6:coauthVersionMax="47" xr10:uidLastSave="{00000000-0000-0000-0000-000000000000}"/>
  <bookViews>
    <workbookView xWindow="-108" yWindow="0" windowWidth="17280" windowHeight="8880" xr2:uid="{00000000-000D-0000-FFFF-FFFF00000000}"/>
  </bookViews>
  <sheets>
    <sheet name="ALL" sheetId="31" r:id="rId1"/>
    <sheet name="10.25 - IG" sheetId="33" r:id="rId2"/>
    <sheet name="10.25 - FB" sheetId="34" r:id="rId3"/>
    <sheet name="10.25 - Li" sheetId="32" r:id="rId4"/>
    <sheet name="FB Monthly" sheetId="35" r:id="rId5"/>
    <sheet name="Li Monthly" sheetId="36" r:id="rId6"/>
    <sheet name="IG Monthly" sheetId="3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7" l="1"/>
  <c r="C8" i="37"/>
  <c r="B8" i="37"/>
  <c r="C8" i="36"/>
  <c r="D8" i="36"/>
  <c r="B8" i="36"/>
  <c r="D8" i="35"/>
  <c r="B8" i="35"/>
  <c r="C8" i="35"/>
  <c r="S308" i="32"/>
  <c r="S307" i="32"/>
  <c r="S306" i="32"/>
  <c r="S305" i="32"/>
  <c r="S304" i="32"/>
  <c r="R308" i="32"/>
  <c r="R307" i="32"/>
  <c r="R306" i="32"/>
  <c r="R305" i="32"/>
  <c r="R304" i="32"/>
  <c r="Q304" i="32"/>
  <c r="Q308" i="32"/>
  <c r="Q307" i="32"/>
  <c r="Q306" i="32"/>
  <c r="Q305" i="32"/>
  <c r="P308" i="32"/>
  <c r="P307" i="32"/>
  <c r="P306" i="32"/>
  <c r="P305" i="32"/>
  <c r="P304" i="32"/>
  <c r="U305" i="34"/>
  <c r="U306" i="34"/>
  <c r="T306" i="34"/>
  <c r="T305" i="34"/>
  <c r="S306" i="34"/>
  <c r="S305" i="34"/>
  <c r="R306" i="34"/>
  <c r="R305" i="34"/>
  <c r="Q306" i="34"/>
  <c r="Q305" i="34"/>
  <c r="P306" i="34"/>
  <c r="P305" i="34"/>
  <c r="U305" i="33"/>
  <c r="U304" i="33"/>
  <c r="T305" i="33"/>
  <c r="T304" i="33"/>
  <c r="S305" i="33"/>
  <c r="S304" i="33"/>
  <c r="R305" i="33"/>
  <c r="R304" i="33"/>
  <c r="Q305" i="33"/>
  <c r="P305" i="33"/>
  <c r="Q304" i="33"/>
  <c r="P304" i="33"/>
</calcChain>
</file>

<file path=xl/sharedStrings.xml><?xml version="1.0" encoding="utf-8"?>
<sst xmlns="http://schemas.openxmlformats.org/spreadsheetml/2006/main" count="5671" uniqueCount="648">
  <si>
    <t>Name of post</t>
  </si>
  <si>
    <t>Content type</t>
  </si>
  <si>
    <t>2nd Content Type</t>
  </si>
  <si>
    <t>Engagement Rate</t>
  </si>
  <si>
    <t>Total Engagements</t>
  </si>
  <si>
    <t>Comments</t>
  </si>
  <si>
    <t>Impressions</t>
  </si>
  <si>
    <t>Video Views</t>
  </si>
  <si>
    <t>Post Views</t>
  </si>
  <si>
    <t>Shares</t>
  </si>
  <si>
    <t>Saves</t>
  </si>
  <si>
    <t>Premalink</t>
  </si>
  <si>
    <t>Month</t>
  </si>
  <si>
    <t>Media</t>
  </si>
  <si>
    <t>Baseball is back, and as a proud sponsor, we’re excited to support the Boston Red Sox and cheer them on all season long! ⚾ #PlymouthRock #HomeOpener</t>
  </si>
  <si>
    <t>Announcement</t>
  </si>
  <si>
    <t>Sports</t>
  </si>
  <si>
    <t>https://www.facebook.com/photo.php?fbid=1105950508238773&amp;set=a.650857367081425&amp;type=3</t>
  </si>
  <si>
    <t>Facebook</t>
  </si>
  <si>
    <t>Exciting news! 📣 Plymouth Rock’s New Jersey office has been named a 2025 Top Workplace by @NJAdvanceMedia! This award has special meaning because it is based on the feedback of our employees. A huge thank you to all for making this happen! http://ms.spr.ly/6180SxJTj #TopWorkplace</t>
  </si>
  <si>
    <t>Achievement</t>
  </si>
  <si>
    <t>https://www.facebook.com/photo.php?fbid=1169990375168119&amp;set=a.650857367081425&amp;type=3</t>
  </si>
  <si>
    <t>NOTES!</t>
  </si>
  <si>
    <t>Happy 4th of July! Video</t>
  </si>
  <si>
    <t>Seasonal</t>
  </si>
  <si>
    <t>https://www.facebook.com/650857583748070/videos/1291346919313767</t>
  </si>
  <si>
    <t>When looking to compare all posts to eachother...</t>
  </si>
  <si>
    <t xml:space="preserve">The Bostonians are back for Season 4! We are excited to launch a new season of our fan-favorite series, featuring Bruins® defenseman Hampus Lindholm and iconic Boston mascots like Wally, Blades, and Pat Patriot. 🎬 Catch the latest episode here: </t>
  </si>
  <si>
    <t>https://www.facebook.com/650857583748070/posts/1142850334548790</t>
  </si>
  <si>
    <t>Impressions: so vast for LinkedIn, followed by FB - BUT IG impressions are NONEXISTENT</t>
  </si>
  <si>
    <t>The future of football starts tonight! As a proud partner of the Patriots, we’re excited to see who will be joining the team this season. Let’s go, Pats! 🏈 #PlymouthRock #DraftDay</t>
  </si>
  <si>
    <t>https://www.facebook.com/photo.php?fbid=1122458586587965&amp;set=a.650857367081425&amp;type=3</t>
  </si>
  <si>
    <t>Comments: so vast for LinkedIn, only comments on FB &amp; IG are other companies &amp; complaints</t>
  </si>
  <si>
    <t>There’s nothing like Opening Day and the start of something new. Start fresh with car insurance from Plymouth Rock! ⚾ Learn more: http://ms.spr.ly/6189q9yuV</t>
  </si>
  <si>
    <t>https://www.facebook.com/650857583748070/videos/1995808177893061</t>
  </si>
  <si>
    <r>
      <rPr>
        <sz val="11"/>
        <color rgb="FF000000"/>
        <rFont val="Aptos Narrow"/>
        <family val="2"/>
        <scheme val="minor"/>
      </rPr>
      <t>Total Engagements (</t>
    </r>
    <r>
      <rPr>
        <i/>
        <sz val="11"/>
        <color rgb="FF000000"/>
        <rFont val="Aptos Narrow"/>
        <family val="2"/>
        <scheme val="minor"/>
      </rPr>
      <t>likes &amp; comments</t>
    </r>
    <r>
      <rPr>
        <sz val="11"/>
        <color rgb="FF000000"/>
        <rFont val="Aptos Narrow"/>
        <family val="2"/>
        <scheme val="minor"/>
      </rPr>
      <t>): Unfair to FB &amp; IG - sheer volume of LinkedIn impressions</t>
    </r>
  </si>
  <si>
    <t>🎉  Plymouth Rock has been included in Forbes' America’s Best Insurance Companies 2025 ranking for Auto and Homeowners insurance. “We thank our customers for their trust in us and we remain focused on delivering exceptional service and creating value for our customers, agents, and partners,” said Andrew McElwee, President &amp; COO. 🔗 Read more: http://ms.spr.ly/6183U8mfH</t>
  </si>
  <si>
    <t>https://www.facebook.com/photo.php?fbid=1044052804428544&amp;set=a.650857367081425&amp;type=3</t>
  </si>
  <si>
    <r>
      <rPr>
        <b/>
        <sz val="11"/>
        <color rgb="FF000000"/>
        <rFont val="Aptos Narrow"/>
        <family val="2"/>
        <scheme val="minor"/>
      </rPr>
      <t>Engagement Rate</t>
    </r>
    <r>
      <rPr>
        <sz val="11"/>
        <color rgb="FF000000"/>
        <rFont val="Aptos Narrow"/>
        <family val="2"/>
        <scheme val="minor"/>
      </rPr>
      <t>: best universal comparison</t>
    </r>
  </si>
  <si>
    <t>At Plymouth Rock, we believe that preventing accidents before they happen saves lives. That’s why we developed our Get Home Safe® program. This 4th of July, stay safe and let us cover the cost of your taxi or rideshare home. *Learn more at http://ms.spr.ly/6184SNRQr</t>
  </si>
  <si>
    <t>Business</t>
  </si>
  <si>
    <t>Promotional</t>
  </si>
  <si>
    <t>https://www.facebook.com/photo.php?fbid=1178786290955194&amp;set=a.650857367081425&amp;type=3</t>
  </si>
  <si>
    <t>Do you have the right car insurance at the right price? Get slam dunk coverage with Plymouth Rock 🏀 Get a quote today! http://ms.spr.ly/6185qVpjL</t>
  </si>
  <si>
    <t>https://www.facebook.com/650857583748070/videos/1728160721388766</t>
  </si>
  <si>
    <t>Feeling lucky this St. Patrick’s Day? 🍀 Make sure your car insurance is just as reliable as your four-leaf clover! Drive with confidence knowing Plymouth Rock has you covered. Get a quote today. #PlymouthRock #StPatricksDay http://ms.spr.ly/6186qEFlm</t>
  </si>
  <si>
    <t>https://www.facebook.com/photo.php?fbid=1089969886503502&amp;set=a.650857367081425&amp;type=3</t>
  </si>
  <si>
    <t>Filing a home insurance claim can feel overwhelming. On top of dealing with damage to your home, there’s also the deductible to consider. The good news? You can choose your deductible amount ahead of time. Click the link to learn more! http://ms.spr.ly/6185oIkgR</t>
  </si>
  <si>
    <t>Informational</t>
  </si>
  <si>
    <t>https://www.facebook.com/650857583748070/posts/1041317521368739</t>
  </si>
  <si>
    <t>Find your perfect match with Plymouth Rock car insurance ❤️🚗 Learn more or get a quote here: http://ms.spr.ly/6182UmRmC</t>
  </si>
  <si>
    <t>https://www.facebook.com/photo.php?fbid=1062822682551556&amp;set=a.650857367081425&amp;type=3</t>
  </si>
  <si>
    <t>From carpooling to class, to commuting to campus, it’s important to have peace of mind and the right auto insurance when sending your teen driver back to school.  We make it easy to find coverage that fits your family’s needs:
✔️ Affordable options
✔️ Reliable protection
✔️ Discounts for new drivers or students with good grades*
Get started today and drive into the school year with confidence. *Discounts vary by state. #BacktoSchool</t>
  </si>
  <si>
    <t>https://www.facebook.com/photo.php?fbid=1232159842284505&amp;set=a.650857367081425&amp;type=3</t>
  </si>
  <si>
    <t>From shore traffic to unexpected rain storms, your car endures it all. This summer, make sure you have reliable auto insurance that keeps you and your car protected mile after mile. http://ms.spr.ly/6188SqaUq #PlymouthRock #CarInsurance</t>
  </si>
  <si>
    <t>https://www.facebook.com/photo.php?fbid=1164505519049938&amp;set=a.650857367081425&amp;type=3</t>
  </si>
  <si>
    <t>In 30 years, Mark had never filed a home insurance claim. Then water damaged his home. Even worse, he was leaving for a dream vacation the same morning! Did he make his flight? Watch his story to find out. #HomeInsurance #Claim</t>
  </si>
  <si>
    <t>Video</t>
  </si>
  <si>
    <t>https://www.facebook.com/650857583748070/videos/1677658619609286</t>
  </si>
  <si>
    <t>It’s National Flood Safety Awareness Month. Make sure your home and belongings are protected with Neptune Flood insurance. Purchase it today for flood protection! Learn more here: http://ms.spr.ly/6189qDrTc</t>
  </si>
  <si>
    <t>https://www.facebook.com/photo.php?fbid=1078627670971057&amp;set=a.650857367081425&amp;type=3</t>
  </si>
  <si>
    <t>May is Motorcycle Safety Awareness Month! 🏍️ Rider safety starts with smart habits. Swipe for some tips to keep in mind every time you hit the road. Click the link to learn more. http://ms.spr.ly/6184Sre2Q #PlymouthRock #Motorcycle #Safety</t>
  </si>
  <si>
    <t>https://www.facebook.com/650857583748070/posts/1129124645921359</t>
  </si>
  <si>
    <t>New Year, New Opportunities! 🌟 Start 2025 off right by choosing a provider that offers more than just insurance. 
Here’s how we go beyond your expectations:
🚖 Get Home Safe® Program – We’ll pay for your taxi or rideshare as a safer alternative to driving.
🚗 Door to Door Valet Claim Service® – We handle the entire repair process for you.
🚐 Crashbusters® Vans – We bring the claim service directly to you.
⏱ 24/7 Roadside Assistance – Help is just a call away, any time of day or night.
*All offers subject to the terms and conditions of individual insurance policies.
Click here to get a quote today: http://ms.spr.ly/6180oIn0C</t>
  </si>
  <si>
    <t>https://www.facebook.com/photo.php?fbid=1036113521889139&amp;set=a.650857367081425&amp;type=3</t>
  </si>
  <si>
    <t>Now that it’s cold outside, the last thing you want is for your furnace to break down. Fortunately, you can add Home Systems Breakdown to your home policy. Click to learn more: http://ms.spr.ly/6187oIZMN</t>
  </si>
  <si>
    <t>https://www.facebook.com/650857583748070/posts/1042861651214326</t>
  </si>
  <si>
    <t>https://www.facebook.com/650857583748070/posts/1042501664583658</t>
  </si>
  <si>
    <t>On the first warm day of summer, the last thing you need is a broken AC. To make matters worse, most standard home insurance policies and warranties won’t cover you if a mechanical breakdown happens. That’s why you need Home Systems Breakdown coverage. This optional coverage protects your air conditioner and other equipment that you rely on every day. Learn more here: http://ms.spr.ly/6183SqxKc</t>
  </si>
  <si>
    <t>https://www.facebook.com/photo.php?fbid=1166289152204908&amp;set=a.650857367081425&amp;type=3</t>
  </si>
  <si>
    <t>The heat is on - literally! It's officially the first day of summer! Don’t let regret be your summer floatie. Switch your car insurance to Plymouth rock and start soaking up savings. ☀️ 🕶️ #PlymouthRock #FirstDayofSummer</t>
  </si>
  <si>
    <t>https://www.facebook.com/photo.php?fbid=1167613292072494&amp;set=a.650857367081425&amp;type=3</t>
  </si>
  <si>
    <t>Time to out hustle, out work, out think, out play, and out last! Plymouth Rock is a proud sponsor of the New York Yankees. Let’s Go Yankees! ⚾ #PlymouthRock #Yankees</t>
  </si>
  <si>
    <t>https://www.facebook.com/photo.php?fbid=1116862787147545&amp;set=a.650857367081425&amp;type=3</t>
  </si>
  <si>
    <t>Your bracket may be busted, but your auto insurance is all net! Get winning coverage with Plymouth Rock! 🏀 Click here to get a quote: http://ms.spr.ly/6188qVpbu</t>
  </si>
  <si>
    <t>https://www.facebook.com/650857583748070/videos/690616540067719</t>
  </si>
  <si>
    <t>Our 2025 summer interns just wrapped up an incredible summer season at Plymouth Rock! From collaborating with notable partners like the New England Patriots to building connections across teams, they made their mark while growing both personally and professionally. We can’t wait to see what they accomplish next! #Internship #PlymouthRock</t>
  </si>
  <si>
    <t>Employee</t>
  </si>
  <si>
    <t>https://www.facebook.com/reel/1140805821239269/</t>
  </si>
  <si>
    <t>We’re celebrating our employees’ furry friends today! 🐾 Check out this adorable collage of pets from our team. 💙 Have a pet of your own? Share your favorite photo in the comments to spread the joy!  #NationalPetDay</t>
  </si>
  <si>
    <t>https://www.facebook.com/650857583748070/videos/1877190303017722</t>
  </si>
  <si>
    <t>Don’t miss out Boston Bruins fans! There’s still time to enter our Power Play Package sweepstakes. Relax and enjoy at Encore Boston Harbor, then watch the B’s take on Carolina! Enter now: http://ms.spr.ly/6184UxJ1M  
*No purchase necessary. Must be 21+ and a resident of CT, MA, ME, NH or VT.</t>
  </si>
  <si>
    <t>Giveaway</t>
  </si>
  <si>
    <t>https://www.facebook.com/photo.php?fbid=1078375240996300&amp;set=a.650857367081425&amp;type=3</t>
  </si>
  <si>
    <t>Happy Teacher Appreciation Week! 🍎✏️ Today — and every day — we celebrate the educators who inspire, support, and shape our future. Thank you for all you do inside and outside the classroom. Teachers, as a thank you we're giving back to you this week! Don’t miss out on our annual Teacher Appreciation Giveaway*! Enter to win via the link by May 11th. http://ms.spr.ly/6184Sp4fp
*Terms and conditions apply. Enter by 11:59PM EST on 5/11/25. No purchase necessary. Must be 21+ and a resident of NJ or PA. Official rules at the link. http://ms.spr.ly/6185Sp4fV</t>
  </si>
  <si>
    <t>https://www.facebook.com/photo.php?fbid=1132289738938183&amp;set=a.650857367081425&amp;type=3</t>
  </si>
  <si>
    <t>Hey Boston Bruins fans! Enter now for your chance to see the B’s in style with a luxurious night out at Encore Boston Harbor and TD Garden. Our Power Play Package sweepstakes includes:
⭐ A one-night stay at Encore Boston Harbor 
⭐ A spa experience for two at The Spa at Encore Boston Harbor 
⭐ Two tickets to the B’s home game on April 5th 
⭐ And more! 
Enter here: http://bit.ly/3Qpgq4D
*No purchase necessary. Must be 21+ and a resident of CT, MA, ME, NH or VT.</t>
  </si>
  <si>
    <t>https://www.facebook.com/photo.php?fbid=1068915468608944&amp;set=a.650857367081425&amp;type=3</t>
  </si>
  <si>
    <t>See Fenway Park from a whole new point of view – we’re giving away the chance to eat lunch inside the Boston Red Sox dugout, and it’s completely free to enter!  
One lucky winner will receive:
🍴6 tickets to the Red Sox game on August 29
🍴Lunch inside the Red Sox dugout 
🍴A VIP tour of Fenway Park 
🍴Gift card to use on travel, food &amp; beverage
ENTER NOW: http://ms.spr.ly/6185SfeTZ
No purchase necessary. See Official Rules for eligibility and other details.</t>
  </si>
  <si>
    <t>https://www.facebook.com/photo.php?fbid=1182642623902894&amp;set=a.650857367081425&amp;type=3</t>
  </si>
  <si>
    <t>Alert 🚨: Ice dams may look cool, but they can cause serious damage to your home! If you have any dazzling icicle pics, share them here … then learn how to prevent ice dams from forming on your roof. http://ms.spr.ly/6184oIXxY</t>
  </si>
  <si>
    <t>https://www.facebook.com/photo.php?fbid=1037383455095479&amp;set=a.650857367081425&amp;type=3</t>
  </si>
  <si>
    <t>All across the country grounds crews are prepping fields for Opening Day ⚾ Want to do the same? Check out our tips to get your yard ready for the warm weather ahead. #PlymouthRock #OpeningDay http://ms.spr.ly/6183q5N05</t>
  </si>
  <si>
    <t>https://www.facebook.com/650857583748070/posts/1097979202369237</t>
  </si>
  <si>
    <t>An unexpected summer rainstorm can be a driving hazard. By remaining calm and being alert, you can weather the storm safely with these tips. http://ms.spr.ly/6181s3W1W #PlymouthRock #AutoInsurance #SummerStorm</t>
  </si>
  <si>
    <t>https://www.facebook.com/photo.php?fbid=1214063370760819&amp;set=a.650857367081425&amp;type=3</t>
  </si>
  <si>
    <t>April is National Car Care Month, the perfect time to make sure your car is running smoothly! 🚗💨 Engine failure can be costly and stressful, but with regular maintenance, you can often prevent major issues before they happen. Check out our article to learn more about engine failure, what’s covered by insurance, and how to keep your car in top shape. http://ms.spr.ly/6187qWxRN #PlymouthRock #Carmaintenance</t>
  </si>
  <si>
    <t>SEO Article</t>
  </si>
  <si>
    <t>https://www.facebook.com/photo.php?fbid=1104156235084867&amp;set=a.650857367081425&amp;type=3</t>
  </si>
  <si>
    <t>As temperatures drop, so does your tire pressure! Stay safe on the road this winter by checking your tire pressure regularly and keeping it at the recommended level. For more winter car care tips, click here: http://ms.spr.ly/6183Ub3FN</t>
  </si>
  <si>
    <t>https://www.facebook.com/photo.php?fbid=1069621278538363&amp;set=a.650857367081425&amp;type=3</t>
  </si>
  <si>
    <t>Did you know? June marks the beginning of hurricane season in the Atlantic. Meteorologists are predicting 17 named storms in 2025, including 9 hurricanes. You can prepare for hurricane season by adding flood insurance to your Plymouth Rock home policy. Learn more here: http://ms.spr.ly/6180SWTyp #PlymouthRock #HurricaneSeason</t>
  </si>
  <si>
    <t>https://www.facebook.com/photo.php?fbid=1155612433272580&amp;set=a.650857367081425&amp;type=3</t>
  </si>
  <si>
    <t>Distracted driving is a leading cause of accidents, and Distracted Driving Awareness Month is a reminder to stay focused behind the wheel. Help make the roads safer by following these tips to avoid distractions while driving. Learn more: http://ms.spr.ly/6182qW2c2</t>
  </si>
  <si>
    <t>https://www.facebook.com/650857583748070/posts/1108350107998813</t>
  </si>
  <si>
    <t>Don’t compromise on your car insurance! You could save an average of $702* and get exclusive benefits and services. Get a quote here: http://ms.spr.ly/6185ohfql</t>
  </si>
  <si>
    <t>https://www.facebook.com/650857583748070/videos/3857660317780922</t>
  </si>
  <si>
    <t>Don’t let a frozen windshield slow you down this winter! ❄️ Check out these simple tips to keep your windshield clear and ice-free. http://ms.spr.ly/6181UbK8R</t>
  </si>
  <si>
    <t>https://www.facebook.com/photo.php?fbid=1057723886394769&amp;set=a.650857367081425&amp;type=3</t>
  </si>
  <si>
    <t>Each month, we are defining a different home insurance term to help you better understand your coverage. Watch the video to learn more about what an endorsement is. http://ms.spr.ly/6189SAYH5</t>
  </si>
  <si>
    <t>TOTM</t>
  </si>
  <si>
    <t>https://www.facebook.com/650857583748070/videos/2557741197919834</t>
  </si>
  <si>
    <t>Each month, we’ll break down a key insurance term to keep you informed. This month’s term: Deductible 🏡🚗 Your deductible is the amount you pay out of pocket before your insurance covers a claim. Check out the details below, and stay tuned for next month’s term.</t>
  </si>
  <si>
    <t>https://www.facebook.com/650857583748070/videos/1196349161641069</t>
  </si>
  <si>
    <t>Even if you hire a reputable contractor, there’s still a chance they might damage your property. Accidents can happen. So who’s responsible for that damage—you or the contractor? Click the link to find out. http://ms.spr.ly/6187UbzJP</t>
  </si>
  <si>
    <t>https://www.facebook.com/photo.php?fbid=1059184892915335&amp;set=a.650857367081425&amp;type=3</t>
  </si>
  <si>
    <t>Ever heard of a declarations page but not totally sure what it means? Knowing how to read it can help you better understand your auto insurance coverage.
Your declarations page gives you a clear snapshot of your policy:
✔️ Who and what is covered
✔️ Your coverage limits and deductibles
✔️ Your premium and policy period
✔️ Any add-ons or special endorsements
👉 Learn how to read it and why it matters: http://ms.spr.ly/6182Sppdm #PlymouthRock #AutoInsurance</t>
  </si>
  <si>
    <t>https://www.facebook.com/photo.php?fbid=1134544275379396&amp;set=a.650857367081425&amp;type=3</t>
  </si>
  <si>
    <t>Every time you get behind the wheel, you're making choices that impact not just your life, but everyone on the road. Safe driving is a responsibility we all should take seriously, because one wrong decision can have a devastating impact. Take it slow, stay focused, and never drive impaired. #TrafficAwarenessMonth</t>
  </si>
  <si>
    <t>https://www.facebook.com/photo.php?fbid=1207776584722831&amp;set=a.650857367081425&amp;type=3</t>
  </si>
  <si>
    <t>Getting a car insurance quote isn’t just about providing details about you and your car—it’s also about understanding the policy itself. You’ll need to choose your coverages, limits, and deductibles to ensure your policy fits your needs. Start with the basics and build the coverage that’s right for you! 💡 Click the link to learn more! http://ms.spr.ly/6186ohfa4</t>
  </si>
  <si>
    <t>https://www.facebook.com/650857583748070/posts/1043648301135661</t>
  </si>
  <si>
    <t>Heavy rain can quickly turn roads dangerous. 🌧️ If you find yourself driving in flooded conditions, it’s important to stay safe. Check out our article for expert tips on how to navigate flooded roadways safely and protect yourself and others. 🚗  #PlymouthRock #CarSafety http://ms.spr.ly/6189qE48x</t>
  </si>
  <si>
    <t>https://www.facebook.com/photo.php?fbid=1102591238574700&amp;set=a.650857367081425&amp;type=3</t>
  </si>
  <si>
    <t>Homeowners Beware: Frozen pipes can cause thousands of dollars’ worth of damage. When the temperature dips, follow these prevention tips! http://ms.spr.ly/6184U8ZxY</t>
  </si>
  <si>
    <t>https://www.facebook.com/photo.php?fbid=1047348540765637&amp;set=a.650857367081425&amp;type=3</t>
  </si>
  <si>
    <t>Homeowners, Beware: Do you have a sump pump in your basement? If you do, then melting snow can overwhelm your pump. Fortunately, Water Backup coverage can protect you! This optional insurance can help pay for water damage caused by a failing sump pump. Learn more here: http://ms.spr.ly/6181UbR9l</t>
  </si>
  <si>
    <t>https://www.facebook.com/photo.php?fbid=1073833174783840&amp;set=a.650857367081425&amp;type=3</t>
  </si>
  <si>
    <t>Hurricane Preparedness Week is here! The 2025 Atlantic hurricane season officially begins on June 1, and meteorologists are once again predicting a very active season. As a homeowner, there are things you can do to prepare. Check out our helpful tips! #HurricanePreparedness http://ms.spr.ly/6183SpTql</t>
  </si>
  <si>
    <t>https://www.facebook.com/650857583748070/videos/1872947836826743</t>
  </si>
  <si>
    <t>It’s Daylight Saving Time ⏰ Don’t forget to set your clocks forward. While you’re at it, now’s a good time to replace the batteries in your smoke and carbon monoxide detectors—and update your emergency kits, too. #DaylightSavingTime #PlymouthRock http://ms.spr.ly/6188qEdZI</t>
  </si>
  <si>
    <t>https://www.facebook.com/650857583748070/posts/1083210707179420</t>
  </si>
  <si>
    <t>It’s National Donut Day! 🍩
Treat yourself to a tasty treat, and don’t forget to check your vehicle’s donut, too! Remember: It’s recommended you drive no more than 50 miles on a donut and should replace it quickly. Click here to learn more: http://ms.spr.ly/6189SWTjJ</t>
  </si>
  <si>
    <t>https://www.facebook.com/photo.php?fbid=1156322359868254&amp;set=a.650857367081425&amp;type=3</t>
  </si>
  <si>
    <t>It’s the perfect time to inspect your home for winter damage and prepare for the warm weather ahead. So, roll up your sleeves and check out these Spring maintenance tips! http://ms.spr.ly/6189qUEa7 #PlymouthRock #Spring</t>
  </si>
  <si>
    <t>https://www.facebook.com/photo.php?fbid=1110208667812957&amp;set=a.650857367081425&amp;type=3</t>
  </si>
  <si>
    <t>It's National Dog Day! 🐕 Vet costs can run between $500 and $1,500 a year for dogs, not including emergencies. So, give your pooch the gift of better health protection … and yourself the gift of reduced bills. You can do both with Fetch pet insurance. Add it to your home policy today. Learn more here: http://ms.spr.ly/6181sZyhc</t>
  </si>
  <si>
    <t>https://www.facebook.com/photo.php?fbid=1224456173054872&amp;set=a.650857367081425&amp;type=3</t>
  </si>
  <si>
    <t>July is National Grilling Month! Here at Plymouth Rock, we want to expand your palette, as well as protect your property. Click the link to check out 7 delicious grilling recipes! http://ms.spr.ly/6189SfPbD</t>
  </si>
  <si>
    <t>https://www.facebook.com/650857583748070/posts/1182085057291984</t>
  </si>
  <si>
    <t>June is National Safety Month. At Plymouth Rock, we want you and your family to be safe not just in June—but year-round. Here are some tips that’ll help you avoid fire-related injuries in your home. http://ms.spr.ly/6181SUizJ #PlymouthRock #NationalSafetyMonth</t>
  </si>
  <si>
    <t>https://www.facebook.com/photo.php?fbid=1158957202938103&amp;set=a.650857367081425&amp;type=3</t>
  </si>
  <si>
    <t>Like most industries, insurance has its own language. Each month, we'll break down a key home insurance term to help you better understand your coverage. This month’s term: Replacement Cost.  Watch the video to learn what it means and how it impacts your policy. Learn more on our website. #InsuranceTermoftheMonth #ReplacementCost http://ms.spr.ly/6189SqYrf</t>
  </si>
  <si>
    <t>Term of the Month</t>
  </si>
  <si>
    <t>https://www.facebook.com/650857583748070/videos/1158642366029569</t>
  </si>
  <si>
    <t>Memorial Day is the unofficial start of summer — and that means it’s grilling season! 🍔🌽 At Plymouth Rock we want you to grill safely. That’s why we’ve put together some common-sense safety tips for you. Let us know in the comments what's your favorite food to throw on the grill ⬇️ http://ms.spr.ly/6188SwgSI</t>
  </si>
  <si>
    <t>https://www.facebook.com/photo.php?fbid=1142704734563350&amp;set=a.650857367081425&amp;type=3</t>
  </si>
  <si>
    <t>Most home insurance inspections take place right before you buy a new home. The goal is to determine the age, condition and replacement cost of your home. This way, your insurer can make sure you’ve got the right amount of coverage. It’s also how they set your premium. Check out the 5 things home inspectors look for. http://ms.spr.ly/6180sZHFi</t>
  </si>
  <si>
    <t>SEO Articles</t>
  </si>
  <si>
    <t>https://www.facebook.com/photo.php?fbid=1226473962853093&amp;set=a.650857367081425&amp;type=3</t>
  </si>
  <si>
    <t>No matter who you choose in the big game, make sure you’re on the right car insurance team! Go Plymouth Rock! Learn more here: http://ms.spr.ly/6181UVvE3</t>
  </si>
  <si>
    <t>https://www.facebook.com/650857583748070/videos/1332729337910937</t>
  </si>
  <si>
    <t>Not everything you’ve heard about car insurance is true! We’re breaking down common myths so you can shop smart when it comes to what’s covered with auto insurance. #PlymouthRock #AutoInsurance</t>
  </si>
  <si>
    <t>Frequently Asked Questions</t>
  </si>
  <si>
    <t>https://www.facebook.com/650857583748070/videos/660936089646038</t>
  </si>
  <si>
    <t>On this date in 1969, Neil Armstrong became the first person to walk on the moon. Now you can enjoy out-of-this-world savings with Plymouth Rock. People who switch to Plymouth Rock save an average of $363* on their home insurance! Get a quote here: http://ms.spr.ly/6182SAg5n #PlymouthRock #HomeInsurance</t>
  </si>
  <si>
    <t>https://www.facebook.com/photo.php?fbid=1192545196245970&amp;set=a.650857367081425&amp;type=3</t>
  </si>
  <si>
    <t>Pack up the car and hit the road for National Road Trip Day. Occurring the Friday before Memorial Day, this holiday kicks off the start of summer as travelers across the U.S. look for adventure. #PlymouthRock #NationalRoadTripDay 
Before setting out, here are some tips to get your vehicle ready 🚗 
✅ Make sure your vehicle is fueled up with not just enough gas, but windshield washer fluid, coolant, and air in the tires.
✅ Check all signal lights and blinkers are working properly.
Perform a maintenance check. The last thing you need is an emergency and unexpected repairs. But, if something does happen, Plymouth Rock is just a call away and ready to help!
✅ Pack an emergency roadside kit. This can include things like a flashlight, a tire pressure gauge, jumper cables, an extra phone charger, a first-aid kit, LED flares, gloves and essentials you feel are important to have for those just in case moments.</t>
  </si>
  <si>
    <t>https://www.facebook.com/650857583748070/videos/1072326948073941</t>
  </si>
  <si>
    <t>Planning a vacation this summer, but don’t have anyone to watch your home? Don’t cancel your trip. Here are some proactive tips and tricks to keep burglars away. https://www.plymouthrock.com/resources/does-home-insurance-cover-theft</t>
  </si>
  <si>
    <t>https://www.facebook.com/650857583748070/videos/1757848484818637</t>
  </si>
  <si>
    <t>September is National Pet Insurance Month! If you have a furry friend, then you know the cost of medical care can be expensive. That’s why pet insurance is a must. Plymouth Rock has teamed up with Fetch Pet Insurance to offer you comprehensive pet health protection for your dog or cat … and peace of mind for you! 🐕 🐈 Learn more here: http://ms.spr.ly/6185se5Yv</t>
  </si>
  <si>
    <t>Funny</t>
  </si>
  <si>
    <t>https://www.facebook.com/650857583748070/videos/1777385972895986</t>
  </si>
  <si>
    <t>Spring break travel plans? ✈️🚗 If you're renting a car, make sure you understand your insurance options before hitting the road. Check out our article to learn more. #PlymouthRock #RentalCar #SpringBreak http://ms.spr.ly/6181qEjD5</t>
  </si>
  <si>
    <t>https://www.facebook.com/photo.php?fbid=1080911387409352&amp;set=a.650857367081425&amp;type=3</t>
  </si>
  <si>
    <t>Spring has arrived, and so is pothole season! 🌼🚗 Stay ahead of the bumps—check out our tips on how to protect your vehicle this season. http://ms.spr.ly/6186q3l6O #PlymouthRock #CarSafety</t>
  </si>
  <si>
    <t>https://www.facebook.com/photo.php?fbid=1097247922442365&amp;set=a.650857367081425&amp;type=3</t>
  </si>
  <si>
    <t>Spring is officially here!🌱 It’s the perfect time to get outdoors, roll up your sleeves and tackle your spring home maintenance checklist. #PlymouthRock #FirstDayofSpring http://ms.spr.ly/6185qZR0S</t>
  </si>
  <si>
    <t>https://www.facebook.com/650857583748070/posts/1092716632895494</t>
  </si>
  <si>
    <t>The words in your home insurance policy matter. They could make the difference between being covered for damage to your home … or having to pay thousands out of pocket. Each month, we define a different home insurance term to help you better understand your policy. #PlymouthRock #HomeInsurance #InsuranceTermoftheMonth</t>
  </si>
  <si>
    <t>https://www.facebook.com/650857583748070/videos/641275622353527</t>
  </si>
  <si>
    <t>There’s no standard formula across the industry to calculate your homeowners insurance rate. That’s why quotes vary from company to company. Once thing is for sure though: the more of a risk you are, the higher your rate will be. Click the link to learn more. http://ms.spr.ly/6187Uj079</t>
  </si>
  <si>
    <t>https://www.facebook.com/650857583748070/posts/1062055722628252</t>
  </si>
  <si>
    <t>There’s no such thing as being too prepared when it comes to planning  an emergency. September is National Preparedness Month which means it’s the perfect time to put together an evacuation plan, build an emergency kit, and make plans for preserving important documents, cherished photos, and valuables. Planning ahead is an important precaution that could help save time in a stressful situation.</t>
  </si>
  <si>
    <t>https://www.facebook.com/photo.php?fbid=1236540535179769&amp;set=a.650857367081425&amp;type=3</t>
  </si>
  <si>
    <t>They say knowledge is power. If that’s the case, we want all of our customers to be informed! Each month, we define a different home insurance term to help you better understand your coverage. This month, learn about what an exclusion is and how it could affect your policy. 🏡 http://ms.spr.ly/6180sSKk4</t>
  </si>
  <si>
    <t>https://www.facebook.com/650857583748070/videos/1546267653067075</t>
  </si>
  <si>
    <t>This month, we're breaking down the term "actual cash value". Watch the video to learn what it means — and how it can impact your home coverage. #PlymouthRock #TermoftheMonth http://ms.spr.ly/6184SkOBm</t>
  </si>
  <si>
    <t>https://www.facebook.com/650857583748070/videos/687974790648391</t>
  </si>
  <si>
    <t>This Summer, hit the road with Plymouth Rock and get more from your auto insurance. ☀️ #PlymouthRock #RoadTrip</t>
  </si>
  <si>
    <t>https://www.facebook.com/photo.php?fbid=1194393199394503&amp;set=a.650857367081425&amp;type=3</t>
  </si>
  <si>
    <t>Usage-based insurance has become more popular as it can save you money on car insurance. But is it right for you? Click the link to learn why you should consider telematics. http://ms.spr.ly/6182UW4Ts</t>
  </si>
  <si>
    <t>https://www.facebook.com/photo.php?fbid=1070653468435144&amp;set=a.650857367081425&amp;type=3</t>
  </si>
  <si>
    <t>Waterproofing your basement is a must-do if you want to prevent costly water damage and protect your home’s structural integrity. Check out these three waterproofing solutions. Want to learn more? Click here: http://ms.spr.ly/6183qWxLS #PlymouthRock #Waterdamage</t>
  </si>
  <si>
    <t>https://www.facebook.com/650857583748070/videos/934090875468715</t>
  </si>
  <si>
    <t>We’re here when it matters most—delivering fast, compassionate, and reliable support. Looking for an insurance experience that puts you first? Start your quote today! http://ms.spr.ly/6188Stwfk</t>
  </si>
  <si>
    <t>https://www.facebook.com/photo.php?fbid=1173042098196280&amp;set=a.650857367081425&amp;type=3</t>
  </si>
  <si>
    <t>When it comes to flood insurance, there’s a lot homeowners don’t realize — like what’s covered and why standard home insurance may not be enough. Our FAQ series breaks down what you need to know to help protect your home from unexpected water damage. http://ms.spr.ly/6183SSnOH #PlymouthRock #InsuranceFAQ #HomeInsurance</t>
  </si>
  <si>
    <t>FAQ</t>
  </si>
  <si>
    <t>https://www.facebook.com/650857583748070/posts/1171221645044992</t>
  </si>
  <si>
    <t>When it comes to home insurance, there’s a lot to know. Our FAQ series will help you understand some of the ins and outs. This month, learn more about Other Structures coverage. 🏠 #HomeInsurance #InsuranceFAQ http://ms.spr.ly/6189SA5AJ</t>
  </si>
  <si>
    <t>https://www.facebook.com/650857583748070/posts/1184380263729130</t>
  </si>
  <si>
    <t>When traveling with the ones you love, each mile becomes a part of the memories you make along the way. For more than 40 years, drivers have trusted Plymouth Rock to help protect what matters most to them, mile after mile. 💙</t>
  </si>
  <si>
    <t>Heritage</t>
  </si>
  <si>
    <t>https://www.facebook.com/photo.php?fbid=1250011503832672&amp;set=a.650857367081425&amp;type=3</t>
  </si>
  <si>
    <t>Whether you’re a long-time homeowner or first-time buyer, understanding how your home insurance policy works is critical. Our FAQ series will help you understand what’s covered and what’s not, like this month’s topic: personal liability coverage. http://ms.spr.ly/6186su5Pq #HomeInsurance #InsuranceFAQ</t>
  </si>
  <si>
    <t>https://www.facebook.com/650857583748070/posts/1217672570399899</t>
  </si>
  <si>
    <t>Whether you’re a long-time homeowner or first-time buyer, understanding how your home insurance policy works is critical. This month, learn how your premium is calculated. http://ms.spr.ly/6184smd2i</t>
  </si>
  <si>
    <t>https://www.facebook.com/650857583748070/posts/1244758254357997</t>
  </si>
  <si>
    <t>Winter can be tough on our furry friends, but with a little extra care, you can keep them safe and happy all season long! From protecting their paws from ice to keeping them warm during chilly walks, these pet-friendly winter tips are here to help. ❄️🐾  http://ms.spr.ly/6180oIbSA</t>
  </si>
  <si>
    <t>https://www.facebook.com/photo.php?fbid=1052647303569094&amp;set=a.650857367081425&amp;type=3</t>
  </si>
  <si>
    <t>With Plymouth Rock's safe-driving app, you can start saving on day one! Plus, you may qualify for even more savings at renewal. Click here to get a quote: http://ms.spr.ly/6183o207v</t>
  </si>
  <si>
    <t>https://www.facebook.com/photo.php?fbid=1051035443730280&amp;set=a.650857367081425&amp;type=3</t>
  </si>
  <si>
    <t>Working hard to deliver affordable, reliable auto insurance with unique benefits is what drives us. From the Turnpike to the Parkway, New Jersey drivers know a good deal when they see one. With car insurance Plymouth Rock, you could save an average of $702*. Now that’s a license plate worth showing off. http://ms.spr.ly/6181SAiMB #PlymouthRock #AutoInsurance #NewJerseyDay</t>
  </si>
  <si>
    <t>Savings</t>
  </si>
  <si>
    <t>https://www.facebook.com/photo.php?fbid=1198594488974374&amp;set=a.650857367081425&amp;type=3</t>
  </si>
  <si>
    <t>You’ve got questions? We’ve got answers! Our FAQ series will help you understand the ins and outs of home insurance. See below to learn about loss of use coverage. http://ms.spr.ly/6180Sw9ts #PlymouthRock #HomeInsurance</t>
  </si>
  <si>
    <t>https://www.facebook.com/650857583748070/posts/1149102107256946</t>
  </si>
  <si>
    <t>You’ve got questions? We’ve got answers! Our FAQ series will help you understand the ins and outs of home insurance. See below to learn more about dwelling coverage. #PlymouthRock #InsuranceFAQ</t>
  </si>
  <si>
    <t>https://www.facebook.com/650857583748070/posts/1114784980688659</t>
  </si>
  <si>
    <t>Back in 1982, cars had style, and Plymouth Rock Assurance had your back with dependable auto insurance. Four decades later, we’re still here for every mile. Take a trip down memory lane with us and check out the top 5 cars that hit the road in 1982. 🚘 #PlymouthRockAssurance</t>
  </si>
  <si>
    <t>Interactive</t>
  </si>
  <si>
    <t>https://www.facebook.com/photo.php?fbid=1237543481746141&amp;set=a.650857367081425&amp;type=3</t>
  </si>
  <si>
    <t>Break out your cardigan and grab a pumpkin spice - it's the first day of fall! We want to know your fall favorites🍂 🍁 Vote in the comments below 👇 #FirstDayofFall</t>
  </si>
  <si>
    <t>https://www.facebook.com/photo.php?fbid=1248306480669841&amp;set=a.650857367081425&amp;type=3</t>
  </si>
  <si>
    <t>Do you think your birth month says something about your driving style? 🚗 Buckle up and check it out below and then let us know if we got yours right in the comments! 👇</t>
  </si>
  <si>
    <t>https://www.facebook.com/650857583748070/posts/1241827744651048</t>
  </si>
  <si>
    <t>It’s Valentine’s Day ❤️ If you LOVE your home, make sure it’s protected with Plymouth Rock home insurance. Why does your home mean so much to you? Share your “I love my home” stories in the comments.</t>
  </si>
  <si>
    <t>https://www.facebook.com/photo.php?fbid=1064737562360068&amp;set=a.650857367081425&amp;type=3</t>
  </si>
  <si>
    <t>Today is National Photography Day! 🚘📸 Take a selfie with your car, or share a picture of your ride! #PhotographyDay #Car</t>
  </si>
  <si>
    <t>https://www.facebook.com/photo.php?fbid=1218229327010890&amp;set=a.650857367081425&amp;type=3</t>
  </si>
  <si>
    <t>What makes a road trip even better? A solid playlist! Afterall, it's the soundtrack to your roadway adventure. What songs are you adding to your playlist? Let us know in the comments! http://ms.spr.ly/6181sMb7b #PlymouthRock #RoadTrip #Playlist</t>
  </si>
  <si>
    <t>https://www.facebook.com/photo.php?fbid=1206285191538637&amp;set=a.650857367081425&amp;type=3</t>
  </si>
  <si>
    <t>Happy Halloween from Plymouth Rock! 🎃 Wishing you a safe, fun, and spooktacular night filled with treats.</t>
  </si>
  <si>
    <t>https://www.facebook.com/photo.php?fbid=1284623267038162&amp;set=a.650857367081425&amp;type=3</t>
  </si>
  <si>
    <t>Nobody likes jargon, especially when it comes to insurance. Check out this week's post for basic explanations to home insurance terms. #HomeInsurance http://ms.spr.ly/6184sCWS6</t>
  </si>
  <si>
    <t>https://www.facebook.com/reel/1264939555645492/</t>
  </si>
  <si>
    <t>When it comes to home insurance, there’s a lot to know. Our FAQ series will help you understand some of the details. Learn more about what Home Systems Coverage is. http://ms.spr.ly/6187sLmOR #HomeInsurance #InsuranceFAQ</t>
  </si>
  <si>
    <t>https://www.facebook.com/650857583748070/posts/1269136788586810</t>
  </si>
  <si>
    <t>Heavy rain, strong winds, and potential coastal flooding is expected to impact the Northeast starting this Sunday. 🌧️ Here are some tips to help you stay safe and protect your home and car. If you need assistance or have questions about your coverage, please contact us. Our team is here to help.</t>
  </si>
  <si>
    <t>https://www.facebook.com/650857583748070/posts/1265327198967769</t>
  </si>
  <si>
    <t>It’s easy to neglect your home’s gutters. Because they’re so high up, they’re often out of sight and out of mind. Schedule a gutter cleaning this fall to make sure rainwater flows away from your home. Clean gutters also prevent ice dams and mold growth! http://ms.spr.ly/6187sLgS9 🍂 #Fall #HomeMaintenanceTips</t>
  </si>
  <si>
    <t>https://www.facebook.com/photo.php?fbid=1264280999072389&amp;set=a.650857367081425&amp;type=3</t>
  </si>
  <si>
    <t>This Halloween, don’t be the scary house on the block … keep your home and neighborhood safe for trick-or-treaters! 🎃 👻</t>
  </si>
  <si>
    <t>https://www.facebook.com/reel/24886639907630265/</t>
  </si>
  <si>
    <t>Facebook Standard</t>
  </si>
  <si>
    <t xml:space="preserve">Exciting news! 📣 Plymouth Rock’s New Jersey office has been named a 2025 Top Workplace by @njdotcom! This award has special meaning because it is based on the feedback of our employees. A huge thank you to all for making this happen! #TopWorkplace </t>
  </si>
  <si>
    <t>https://www.instagram.com/p/DLPoOHkOhnL/</t>
  </si>
  <si>
    <t>Instagram</t>
  </si>
  <si>
    <t xml:space="preserve">🎉  Plymouth Rock is proud to be included in @Forbes' America’s Best Insurance Companies 2025 ranking for Auto and Homeowners insurance. “We thank our customers for their trust in us and we remain focused on delivering exceptional service and creating value for our customers, agents, and partners,” said Andrew McElwee, President &amp; COO. 🔗 Read more at the link in bio.  </t>
  </si>
  <si>
    <t>https://www.instagram.com/p/DE7eR2hNBGO/</t>
  </si>
  <si>
    <t>There’s nothing like Opening Day and the start of something new. Start fresh with car insurance from Plymouth Rock! ⚾️</t>
  </si>
  <si>
    <t>https://www.instagram.com/reel/DHtY6Krxxrg/</t>
  </si>
  <si>
    <t xml:space="preserve">Baseball is back, and as a proud sponsor, we’re excited to support the Boston Red Sox and cheer them on all season long! ⚾ #PlymouthRock #HomeOpener </t>
  </si>
  <si>
    <t>https://www.instagram.com/p/DICEFtpRPiL/</t>
  </si>
  <si>
    <t xml:space="preserve">The future of football starts tonight! As a proud partner of the Patriots, we’re excited to see who will be joining the team this season. Let’s go, Pats! 🏈 #PlymouthRock #DraftDay 
</t>
  </si>
  <si>
    <t>https://www.instagram.com/p/DI1dICaKXh_/</t>
  </si>
  <si>
    <t xml:space="preserve">Time to out hustle, out work, out think, out play, and out last! Plymouth Rock is a proud sponsor of the New York Yankees. Let’s Go Yankees! ⚾ #PlymouthRock #Yankees </t>
  </si>
  <si>
    <t>https://www.instagram.com/p/DIj3BrDKhtQ/</t>
  </si>
  <si>
    <t xml:space="preserve">Filing a home insurance claim can feel overwhelming. On top of dealing with damage to your home, there’s also the deductible to consider. The good news? You can choose your deductible amount ahead of time. Swipe to learn more! </t>
  </si>
  <si>
    <t>https://www.instagram.com/p/DEyCCz6PWtQ/</t>
  </si>
  <si>
    <t xml:space="preserve">We’re here when it matters most—delivering fast, compassionate, and reliable support. Looking for an insurance experience that puts you first? Start your quote today! #PlymouthRock #CustomerService </t>
  </si>
  <si>
    <t>https://www.instagram.com/p/DLYUZrWOTEG/</t>
  </si>
  <si>
    <t xml:space="preserve">At Plymouth Rock, we believe that preventing accidents before they happen saves lives. That’s why we developed our Get Home Safe® program. This 4th of July, stay safe and let us cover the cost of your taxi or rideshare home. *Learn more at the link in bio. #PlymouthRock #4thofJuly </t>
  </si>
  <si>
    <t>https://www.instagram.com/p/DLqPGSKpKfR/</t>
  </si>
  <si>
    <t xml:space="preserve">Now that it’s cold outside, the last thing you want is for your furnace to break down. Fortunately, you can add Home Systems Breakdown to your home policy. Swipe to learn more! </t>
  </si>
  <si>
    <t>https://www.instagram.com/p/DE2G96pTt-K/</t>
  </si>
  <si>
    <t>Do you have the right car insurance at the right price? Get slam dunk coverage with Plymouth Rock 🏀 Get a quote today!</t>
  </si>
  <si>
    <t>https://www.instagram.com/reel/DHW_OO3MhfT/</t>
  </si>
  <si>
    <t>https://www.instagram.com/reel/DNGuXGXRtnB/</t>
  </si>
  <si>
    <t xml:space="preserve">The heat is on - literally! It's officially the first day of summer! Don’t let regret be your summer floatie. Switch your car insurance to Plymouth rock and start soaking up savings. ☀️ 🕶️ #PlymouthRock #FirstDayofSummer </t>
  </si>
  <si>
    <t>https://www.instagram.com/p/DLH51gyu5EA/</t>
  </si>
  <si>
    <t>September is National Pet Insurance Month! If you have a furry friend, then you know the cost of medical care can be expensive. That’s why pet insurance is a must. Plymouth Rock has teamed up with Fetch Pet Insurance to offer you comprehensive pet health protection for your dog or cat … and peace of mind for you! 🐕 🐈 #PetInsurance</t>
  </si>
  <si>
    <t>https://www.instagram.com/reel/DOO2cgxEQL6/</t>
  </si>
  <si>
    <t xml:space="preserve">It's National Dog Day! 🐕 Vet costs can run between $500 and $1,500 a year for dogs, not including emergencies. So, give your pooch the gift of better health protection … and yourself the gift of reduced bills. You can do both with Fetch pet insurance. Add it to your home policy today. Learn more at the link in bio. #NationalDogDay </t>
  </si>
  <si>
    <t>https://www.instagram.com/p/DN0vsU_Zoz_/</t>
  </si>
  <si>
    <t xml:space="preserve">This Summer, hit the road with Plymouth Rock and get more from your auto insurance. ☀️ #PlymouthRock #RoadTrip </t>
  </si>
  <si>
    <t>https://www.instagram.com/p/DMbDVdFP5PQ/</t>
  </si>
  <si>
    <t xml:space="preserve">May is Motorcycle Safety Awareness Month! 🏍️ Rider safety starts with smart habits. Swipe for some tips to keep in mind every time you hit the road. Click the link in bio to learn more. #PlymouthRock #Motorcycle #Safety </t>
  </si>
  <si>
    <t>https://www.instagram.com/p/DJKKXfJqQYq/</t>
  </si>
  <si>
    <t xml:space="preserve">Feeling lucky this St. Patrick’s Day? 🍀 Make sure your car insurance is just as reliable as your four-leaf clover! Drive with confidence knowing Plymouth Rock has you covered. Get a quote today through the link in bio. #PlymouthRock #StPatricksDay </t>
  </si>
  <si>
    <t>https://www.instagram.com/p/DHTSUc5MD6y/</t>
  </si>
  <si>
    <t>From shore traffic to unexpected rain storms, your car endures it all. This summer, make sure you have reliable auto insurance that keeps you and your car protected mile after mile. http://ms.spr.ly/6178SqaL8 #PlymouthRock #CarInsurance</t>
  </si>
  <si>
    <t>https://www.instagram.com/reel/DLA58UcxGH1/</t>
  </si>
  <si>
    <t xml:space="preserve">On this date in 1969, Neil Armstrong became the first person to walk on the moon. Now you can enjoy out-of-this-world savings with Plymouth Rock. People who switch to Plymouth Rock save an average of $363* on their home insurance! Get quote online. #PlymouthRock #HomeInsurance </t>
  </si>
  <si>
    <t>https://www.instagram.com/reel/DMVQjffSsSJ/</t>
  </si>
  <si>
    <t xml:space="preserve">New Year, New Opportunities! 🌟 Start 2025 off right by choosing a provider that offers more than just insurance. Click the link in bio to get a quote today.
Here’s how we go beyond your expectations:
🚖 Get Home Safe® Program – We’ll pay for your taxi or rideshare as a safer alternative to driving.
🚗 Door to Door Valet Claim Service® – We handle the entire repair process for you.
🚐 Crashbusters® Vans – We bring the claim service directly to you.
⏱ 24/7 Roadside Assistance – Help is just a call away, any time of day or night.
*All offers subject to the terms and conditions of individual insurance policies.
</t>
  </si>
  <si>
    <t>https://www.instagram.com/p/DEfyu_PpZ5W/</t>
  </si>
  <si>
    <t>On the first warm day of summer, the last thing you need is a broken AC. To make matters worse, most standard home insurance policies and warranties won’t cover you if a mechanical breakdown happens. That’s why you need Home Systems Breakdown coverage. This optional coverage protects your air conditioner and other equipment that you rely on every day. Learn more at the link in bio. #PlymouthRock #Summer #HomeInsurance</t>
  </si>
  <si>
    <t>https://www.instagram.com/p/DLDnLIcv08O/</t>
  </si>
  <si>
    <t xml:space="preserve">Find your perfect match with Plymouth Rock car insurance ❤️🚗 Learn more or get a quote at the link in bio. </t>
  </si>
  <si>
    <t>https://www.instagram.com/p/DF8z86DPwTb/</t>
  </si>
  <si>
    <t xml:space="preserve">It’s National Flood Safety Awareness Month. Make sure your home and belongings are protected with Neptune Flood insurance. Purchase it today for flood protection! Learn more at the link in bio. </t>
  </si>
  <si>
    <t>https://www.instagram.com/p/DGwH8lMPna4/</t>
  </si>
  <si>
    <t xml:space="preserve">From carpooling to class, to commuting to campus, it’s important to have peace of mind and the right auto insurance when sending your teen driver back to school.  We make it easy to find coverage that fits your family’s needs:
✔️ Affordable options
✔️ Reliable protection
✔️ Discounts for new drivers or students with good grades*
Get started today and drive into the school year with confidence. *Discounts vary by state. #BacktoSchool </t>
  </si>
  <si>
    <t>https://www.instagram.com/p/DOLtHmVj-cu/</t>
  </si>
  <si>
    <t xml:space="preserve">Celebrating National Intern Day with a behind-the-scenes look at a day in the life at our Plymouth Rock Boston office - from team meetings and hands-on projects to coffee breaks and career chats. Our internship program blends real-world experience with a supportive, collaborative environment that helps students grow personally and professionally. #DayinTheLife #Internship </t>
  </si>
  <si>
    <t>https://www.instagram.com/reel/DMyVbEzp_QV/</t>
  </si>
  <si>
    <t>https://www.instagram.com/reel/DN3dccq4gHJ/</t>
  </si>
  <si>
    <t xml:space="preserve">Homeowners, Beware: Do you have a sump pump in your basement? If you do, then melting snow can overwhelm your pump. Fortunately, Water Backup coverage can protect you! This optional insurance can help pay for water damage caused by a failing sump pump. Learn more at the link in bio. </t>
  </si>
  <si>
    <t>https://www.instagram.com/p/DGgwNsBP5yx/</t>
  </si>
  <si>
    <t xml:space="preserve">Happy Teacher Appreciation Week! 🍎✏️ Today — and every day — we celebrate the educators who inspire, support, and shape our future. Thank you for all you do inside and outside the classroom. Teachers, as a thank you we're giving back to you this week! Don’t miss out on our annual Teacher Appreciation Giveaway*! Enter to win via the link in bio by May 11th.
*Terms and conditions apply. Enter by 11:59PM EST on 5/11/25. No purchase necessary. Must be 21+ and a resident of NJ or PA. Official rules at the link. https://cloud.insurance.plymouthrock.com/TeachersGiveawayRules 
</t>
  </si>
  <si>
    <t>https://www.instagram.com/p/DJUdh7IqlBu/</t>
  </si>
  <si>
    <t xml:space="preserve">When traveling with the ones you love, each mile becomes a part of the memories you make along the way. For more than 40 years, drivers have trusted Plymouth Rock to help protect what matters most to them, mile after mile. 💙 </t>
  </si>
  <si>
    <t>https://www.instagram.com/p/DO_avrgD9n5/</t>
  </si>
  <si>
    <t xml:space="preserve">Most home insurance inspections take place right before you buy a new home. The goal is to determine the age, condition and replacement cost of your home. This way, your insurer can make sure you’ve got the right amount of coverage. It’s also how they set your premium. Check out the 5 things home inspectors look for. #PlymouthRock #HomeInsurance #HomeInspection </t>
  </si>
  <si>
    <t>https://www.instagram.com/p/DN6bnWhAVbb/</t>
  </si>
  <si>
    <t xml:space="preserve">Getting a car insurance quote isn’t just about providing details about you and your car—it’s also about understanding the policy itself. You’ll need to choose your coverages, limits, and deductibles to ensure your policy fits your needs. Start with the basics and build the coverage that’s right for you! 💡Click the link in bio to learn more! </t>
  </si>
  <si>
    <t>https://www.instagram.com/p/DE5-KFLN6bT/</t>
  </si>
  <si>
    <t xml:space="preserve">You’ve got questions? We’ve got answers! Our FAQ series will help you understand the ins and outs of home insurance. Swipe to learn about loss of use coverage. #PlymouthRock #HomeInsurance </t>
  </si>
  <si>
    <t>https://www.instagram.com/p/DKNAKjcMNi6/</t>
  </si>
  <si>
    <t>SEO</t>
  </si>
  <si>
    <t>https://www.instagram.com/p/DEvq-zCtmUN/</t>
  </si>
  <si>
    <t xml:space="preserve">They say knowledge is power. If that’s the case, we want all of our customers to be informed! Each month, we define a different home insurance term to help you better understand your coverage. This month, learn about what an exclusion is and how it could affect your policy. 🏡 </t>
  </si>
  <si>
    <t>https://www.instagram.com/reel/DPEWrpOCQ1F/</t>
  </si>
  <si>
    <t xml:space="preserve">With Plymouth Rock's safe-driving app, you can start saving on day one! Plus, you may qualify for even more savings at renewal. Click the link in bio to get a quote. </t>
  </si>
  <si>
    <t>https://www.instagram.com/p/DFTnPCKvVq4/</t>
  </si>
  <si>
    <t xml:space="preserve">Whether you’re a long-time homeowner or first-time buyer, understanding how your home insurance policy works is critical. Our FAQ series will help you understand what’s covered and what’s not, like this month’s topic: personal liability coverage. #HomeInsurance #InsuranceFAQ </t>
  </si>
  <si>
    <t>https://www.instagram.com/p/DNgkzziS-t9/</t>
  </si>
  <si>
    <t>When it comes to flood insurance, there’s a lot homeowners don’t realize — like what’s covered and why standard home insurance may not be enough. Our FAQ series breaks down what you need to know to help protect your home from unexpected water damage. #PlymouthRock #InsuranceFAQ #HomeInsurance</t>
  </si>
  <si>
    <t>https://www.instagram.com/p/DLTD9ZpOJR3/</t>
  </si>
  <si>
    <t xml:space="preserve">When it comes to home insurance, there’s a lot to know. Our FAQ series will help you understand some of the ins and outs. This month, learn more about Other Structures coverage. 🏠 #HomeInsurance #InsuranceFAQ </t>
  </si>
  <si>
    <t>https://www.instagram.com/p/DL7gm2DuZxO/</t>
  </si>
  <si>
    <t xml:space="preserve">June is National Safety Month. At Plymouth Rock, we want you and your family to be safe not just in June—but year-round. Here are some tips that’ll help you avoid fire-related injuries in your home. Click the link in bio to read more. #PlymouthRock #NationalSafetyMonth </t>
  </si>
  <si>
    <t>https://www.instagram.com/p/DKscB32vndY/</t>
  </si>
  <si>
    <t xml:space="preserve">Planning a vacation this summer, but don’t have anyone to watch your home? Don’t cancel your trip. Here are some proactive tips and tricks to keep burglars away. #PlymouthRock #HomeInsurance #SummerVacation </t>
  </si>
  <si>
    <t>https://www.instagram.com/p/DNBrZ86yZU1/</t>
  </si>
  <si>
    <t xml:space="preserve">Don’t let a frozen windshield slow you down this winter! ❄️ Check out these simple tips to keep your windshield clear and ice-free. Learn more at the link in bio. </t>
  </si>
  <si>
    <t>https://www.instagram.com/p/DFqyZXITrdE/</t>
  </si>
  <si>
    <t xml:space="preserve">Working hard to deliver affordable, reliable auto insurance with unique benefits is what drives us. From the Turnpike to the Parkway, New Jersey drivers know a good deal when they see one. With car insurance Plymouth Rock, you could save an average of $702*. Now that’s a license plate worth showing off. #PlymouthRock #AutoInsurance #NewJerseyDay </t>
  </si>
  <si>
    <t>https://www.instagram.com/p/DMoP6WJM30N/</t>
  </si>
  <si>
    <t xml:space="preserve">Even if you hire a reputable contractor, there’s still a chance they might damage your property. Accidents can happen. So who’s responsible for that damage—you or the contractor? Click the link in bio to find out. </t>
  </si>
  <si>
    <t>https://www.instagram.com/p/DFv1HF5vb02/</t>
  </si>
  <si>
    <t>Whether you’re a long-time homeowner or first-time buyer, understanding how your home insurance policy works is critical. This month, learn how your premium is calculated. #HomeInsurance #InsuranceFAQ</t>
  </si>
  <si>
    <t>https://www.instagram.com/p/DOwhz6jj5Oq/</t>
  </si>
  <si>
    <t xml:space="preserve">April is National Car Care Month, the perfect time to make sure your car is running smoothly! 🚗💨 Engine failure can be costly and stressful, but with regular maintenance, you can often prevent major issues before they happen. Check out our article at the link in bio to learn more about engine failure, what’s covered by insurance, and how to keep your car in top shape. #PlymouthRock #Carmaintenance </t>
  </si>
  <si>
    <t>https://www.instagram.com/p/DH8mPs1oNR_/</t>
  </si>
  <si>
    <t xml:space="preserve">Winter can be tough on our furry friends, but with a little extra care, you can keep them safe and happy all season long! From protecting their paws from ice to keeping them warm during chilly walks, these pet-friendly winter tips are here to help. ❄️🐾  </t>
  </si>
  <si>
    <t>https://www.instagram.com/p/DFY3sKovPR1/</t>
  </si>
  <si>
    <t xml:space="preserve">You’ve got questions? We’ve got answers! Our FAQ series will help you understand the ins and outs of home insurance. See below to learn more about dwelling coverage. #PlymouthRock #InsuranceFAQ </t>
  </si>
  <si>
    <t>https://www.instagram.com/p/DIeEQNDoxVl/</t>
  </si>
  <si>
    <t xml:space="preserve">The words in your home insurance policy matter. They could make the difference between being covered for damage to your home … or having to pay thousands out of pocket. Each month, we define a different home insurance term to help you better understand your policy. #PlymouthRock #HomeInsurance #InsuranceTermoftheMonth </t>
  </si>
  <si>
    <t>https://www.instagram.com/reel/DNTl9XFudLA/</t>
  </si>
  <si>
    <t xml:space="preserve">Ever heard of a declarations page but not totally sure what it means? Knowing how to read it can help you better understand your auto insurance coverage.
Your declarations page gives you a clear snapshot of your policy:
✔️ Who and what is covered
✔️ Your coverage limits and deductibles
✔️ Your premium and policy period
✔️ Any add-ons or special endorsements
👉 Learn how to read it and why it matters at the link in bio. #PlymouthRock #AutoInsurance </t>
  </si>
  <si>
    <t>https://www.instagram.com/p/DJcL6WXtrWu/</t>
  </si>
  <si>
    <t xml:space="preserve">Like most industries, insurance has its own language. Each month, we'll break down a key home insurance term to help you better understand your coverage. This month’s term: Replacement Cost.  Watch the video to learn what it means and how it impacts your policy. Learn more on our website. #InsuranceTermoftheMonth #ReplacementCost </t>
  </si>
  <si>
    <t>https://www.instagram.com/reel/DKzoEt_vm0d/</t>
  </si>
  <si>
    <t xml:space="preserve">Usage-based insurance has become more popular as it can save you money on car insurance. But is it right for you? Click the link in bio to learn why you should consider telematics. </t>
  </si>
  <si>
    <t>https://www.instagram.com/p/DGWWKuovRGr/</t>
  </si>
  <si>
    <t xml:space="preserve">It’s the perfect time to inspect your home for winter damage and prepare for the warm weather ahead. So, roll up your sleeves and check out these Spring maintenance tips at the link in bio. #PlymouthRock #Spring </t>
  </si>
  <si>
    <t>https://www.instagram.com/p/DIOnd5zohwd/</t>
  </si>
  <si>
    <t>No matter who you choose in the big game, make sure you’re on the right car insurance team. Go Plymouth Rock! Click the link in bio to learn more. 🏈</t>
  </si>
  <si>
    <t>https://www.instagram.com/reel/DFn65OFROLE/</t>
  </si>
  <si>
    <t xml:space="preserve">Distracted driving is a leading cause of accidents, and Distracted Driving Awareness Month is a reminder to stay focused behind the wheel. Help make the roads safer by following these tips to avoid distractions while driving. Learn more at the link in bio. #PlymouthRock #CarSafety </t>
  </si>
  <si>
    <t>https://www.instagram.com/p/DIJd5KHIuPx/</t>
  </si>
  <si>
    <t xml:space="preserve">Heavy rain can quickly turn roads dangerous. 🌧️ If you find yourself driving in flooded conditions, it’s important to stay safe. Check out the article in our bio for expert tips on how to navigate flooded roadways safely and protect yourself and others. 🚗  #PlymouthRock #CarSafety </t>
  </si>
  <si>
    <t>https://www.instagram.com/p/DH4aHJAtuKT/</t>
  </si>
  <si>
    <t xml:space="preserve">It’s Daylight Saving Time ⏰ Don’t forget to set your clocks forward. While you’re at it, now’s a good time to replace the batteries in your smoke and carbon monoxide detectors—and update your emergency kits, too. #DaylightSavingTime #PlymouthRock </t>
  </si>
  <si>
    <t>https://www.instagram.com/p/DG-JoiUtp-Y/</t>
  </si>
  <si>
    <t xml:space="preserve">There’s no standard formula across the industry to calculate your homeowners insurance rate. That’s why quotes vary from company to company. Once thing is for sure though: the more of a risk you are, the higher your rate will be. Click the link in bio to learn more. </t>
  </si>
  <si>
    <t>https://www.instagram.com/p/DF6Bbm9P68x/</t>
  </si>
  <si>
    <t xml:space="preserve">As temperatures drop, so does your tire pressure! Stay safe on the road this winter by checking your tire pressure regularly and keeping it at the recommended level. For more winter car care tips, click the link in bio 🚗 </t>
  </si>
  <si>
    <t>https://www.instagram.com/p/DGTBTsLzQlG/</t>
  </si>
  <si>
    <t>https://www.instagram.com/reel/DIyf-j-s4HR/</t>
  </si>
  <si>
    <t xml:space="preserve">Waterproofing your basement is a must-do if you want to prevent costly water damage and protect your home’s structural integrity. Check out these three waterproofing solutions. Want to learn more? Click the link in bio. #PlymouthRock #Waterdamage </t>
  </si>
  <si>
    <t>https://www.instagram.com/reel/DH_aKI8J8YN/</t>
  </si>
  <si>
    <t xml:space="preserve">Spring break travel plans? ✈️🚗 If you're renting a car, make sure you understand your insurance options before hitting the road. Click the link in bio to learn more. #PlymouthRock #RentalCar #SpringBreak </t>
  </si>
  <si>
    <t>https://www.instagram.com/p/DG3EcX6z7O1/</t>
  </si>
  <si>
    <t>Each month, we are defining a different home insurance term to help you better understand your coverage. Watch the video to learn more about what an endorsement is. #PlymouthRock #HomeInsurance</t>
  </si>
  <si>
    <t>https://www.instagram.com/reel/DMfxdheSYem/</t>
  </si>
  <si>
    <t xml:space="preserve">This month, we're breaking down the term "actual cash value". Watch the video to learn what it means — and how it can impact your home coverage. #PlymouthRock #TermoftheMonth </t>
  </si>
  <si>
    <t>https://www.instagram.com/reel/DJmfGGWJ5Og/</t>
  </si>
  <si>
    <t>Memorial Day is the unofficial start of summer — and that means it’s grilling season! 🍔🌽 At Plymouth Rock we want you to grill safely. That’s why we’ve put together some common-sense safety tips for you. Let us know in the comments what's your favorite food to throw on the grill ⬇️  #PlymouthRock #MemorialDay #GrillingSafety</t>
  </si>
  <si>
    <t>https://www.instagram.com/p/DJ4gqJqCNXY/</t>
  </si>
  <si>
    <t xml:space="preserve">July is National Grilling Month! Here at Plymouth Rock, we want to expand your palette, as well as protect your property. Click the link in bio to check out 7 delicious grilling recipes! #NationalGrillingMonth #SummerRecipes </t>
  </si>
  <si>
    <t>https://www.instagram.com/p/DL0bbIau9f2/</t>
  </si>
  <si>
    <t xml:space="preserve">Homeowners Beware: Frozen pipes can cause thousands of dollars’ worth of damage. When the temperature dips, follow these prevention tips! </t>
  </si>
  <si>
    <t>https://www.instagram.com/p/DFG2H6jzc3h/</t>
  </si>
  <si>
    <t xml:space="preserve">An unexpected summer rainstorm can be a driving hazard. By remaining calm and being alert, you can weather the storm safely with these tips. #PlymouthRock #AutoInsurance #SummerStorm </t>
  </si>
  <si>
    <t>https://www.instagram.com/p/DNWYfNwKt_t/</t>
  </si>
  <si>
    <t xml:space="preserve">There’s no such thing as being too prepared when it comes to planning  an emergency. September is National Preparedness Month which means it’s the perfect time to put together an evacuation plan, build an emergency kit, and make plans for preserving important documents, cherished photos, and valuables. Planning ahead is an important precaution that could help save time in a stressful situation. #PlymouthRock #PreparednessMonth </t>
  </si>
  <si>
    <t>https://www.instagram.com/p/DOYy01fCNWz/</t>
  </si>
  <si>
    <t xml:space="preserve">It’s National Donut Day! 🍩
Treat yourself to a tasty treat, and don’t forget to check your vehicle’s donut, too! Remember: It’s recommended you drive no more than 50 miles on a donut and should replace it quickly. Click the link in bio to learn more. #PlymouthRock #DonutDay </t>
  </si>
  <si>
    <t>https://www.instagram.com/p/DKj2tNXMT1T/</t>
  </si>
  <si>
    <t>Spring is officially here!🌱 It’s the perfect time to get outdoors, roll up your sleeves and tackle your spring home maintenance checklist. Click the link in bio to learn more. #PlymouthRock #FirstDayofSpring</t>
  </si>
  <si>
    <t>https://www.instagram.com/p/DHbHlgssDC5/</t>
  </si>
  <si>
    <t xml:space="preserve">Did you know? June marks the beginning of hurricane season in the Atlantic. Meteorologists are predicting 17 named storms in 2025, including 9 hurricanes.  You can prepare for hurricane season by adding flood insurance to your Plymouth Rock home policy. Click the link in bio to learn more. #PlymouthRock #HurricaneSeason </t>
  </si>
  <si>
    <t>https://www.instagram.com/p/DKhjiLZMLGq/</t>
  </si>
  <si>
    <t xml:space="preserve">Alert 🚨: Ice dams may look cool, but they can cause serious damage to your home! If you have any dazzling icicle pics, share them here … then learn how to prevent ice dams from forming on your roof through the link in bio. </t>
  </si>
  <si>
    <t>https://www.instagram.com/p/DEkZ_jcppxI/</t>
  </si>
  <si>
    <t xml:space="preserve">All across the country grounds crews are prepping fields for Opening Day ⚾ Want to do the same? Check out our tips via the link in bio to get your yard ready for the warm weather ahead. #PlymouthRock #OpeningDay </t>
  </si>
  <si>
    <t>https://www.instagram.com/p/DHq49PKoYwe/</t>
  </si>
  <si>
    <t xml:space="preserve">Every time you get behind the wheel, you're making choices that impact not just your life, but everyone on the road. Safe driving is a responsibility we all should take seriously, because one wrong decision can have a devastating impact. Take it slow, stay focused, and never drive impaired. #TrafficAwarenessMonth </t>
  </si>
  <si>
    <t>https://www.instagram.com/p/DNEW7B2tAx1/</t>
  </si>
  <si>
    <t xml:space="preserve">Independence Day is cause for celebration. It’s also cause for caution. Did you know that fireworks start an average of 18,500 fires per year and cause $43 million dollars in property damage? If a fire happens at your home, will you know what to do? Learn more at the link in bio. #4thofJuly </t>
  </si>
  <si>
    <t>https://www.instagram.com/reel/DLsD20SIbJc/</t>
  </si>
  <si>
    <t>https://www.instagram.com/reel/DKAWaWIu274/</t>
  </si>
  <si>
    <t xml:space="preserve">Spring has arrived, and so is pothole season! 🌼🚗 Stay ahead of the bumps—check out our tips on how to protect your vehicle this season through the link in bio. </t>
  </si>
  <si>
    <t>https://www.instagram.com/p/DHovmy7R8cq/</t>
  </si>
  <si>
    <t xml:space="preserve">Hurricane Preparedness Week is here! The 2025 Atlantic hurricane season officially begins on June 1, and meteorologists are once again predicting a very active season. As a homeowner, there are things you can do to prepare. Check out our helpful tips. #HurricanePreparedness 
</t>
  </si>
  <si>
    <t>https://www.instagram.com/reel/DJSVd6LJSvq/</t>
  </si>
  <si>
    <t>“This or That” Fall edition - interactive post</t>
  </si>
  <si>
    <t>https://www.instagram.com/p/DO6hLNnkjq8/</t>
  </si>
  <si>
    <t xml:space="preserve">Do you think your birth month says something about your driving style? 🚗 Buckle up and check it out below and then let us know if we got yours right in the comments! 👇 #PlymouthRockAssurance </t>
  </si>
  <si>
    <t>https://www.instagram.com/p/DOoWeOGj1-v/</t>
  </si>
  <si>
    <t xml:space="preserve">Back in 1982, cars had style, and Plymouth Rock Assurance had your back with dependable auto insurance. Four decades later, we’re still here for every mile. Take a trip down memory lane with us and check out the top 5 cars that hit the road in 1982. 🚘 #PlymouthRockAssurance </t>
  </si>
  <si>
    <t>https://www.instagram.com/p/DObefLLE6j3/</t>
  </si>
  <si>
    <t xml:space="preserve">What makes a road trip even better? A solid playlist! Afterall, it's the soundtrack to your roadway adventure. What songs are you adding to your playlist? Let us know in the comments! #PlymouthRock #RoadTrip #Playlist </t>
  </si>
  <si>
    <t>https://www.instagram.com/p/DM_NWpfsVxZ/</t>
  </si>
  <si>
    <t xml:space="preserve">It’s Valentine’s Day ❤️ If you LOVE your home, make sure it’s protected with Plymouth Rock home insurance. Why does your home mean so much to you? Share your “I love my home” stories in the comments. </t>
  </si>
  <si>
    <t>https://www.instagram.com/p/DGDdrE4vfYT/</t>
  </si>
  <si>
    <t xml:space="preserve">Today is National Photography Day! 🚘📸 Take a selfie with your car, or share a picture of your ride! #PhotographyDay #Car </t>
  </si>
  <si>
    <t>https://www.instagram.com/p/DNiZh4ITqln/</t>
  </si>
  <si>
    <t xml:space="preserve">Regular maintenance keeps your ride smooth, safe, and road-trip ready! Swipe to see what your car needs at every milestone - and keep your maintenance game strong. 🚗  #Carmaintenance </t>
  </si>
  <si>
    <t>https://www.instagram.com/p/DPhE_2jjGFd/</t>
  </si>
  <si>
    <t xml:space="preserve">It’s easy to neglect your home’s gutters. Because they’re so high up, they’re often out of sight and out of mind. Schedule a gutter cleaning this fall to make sure rainwater flows away from your home. Clean gutters also prevent ice dams and mold growth! 🍂 #Fall #HomeMaintenanceTips </t>
  </si>
  <si>
    <t>https://www.instagram.com/p/DPmeI9JkYR3/</t>
  </si>
  <si>
    <t xml:space="preserve">Heavy rain, strong winds, and potential coastal flooding is expected to impact the Northeast starting this Sunday. 🌧️ Here are some tips to help you stay safe and protect your home and car. If you need assistance or have questions about your coverage, please contact us. Our team is here to help. </t>
  </si>
  <si>
    <t>https://www.instagram.com/p/DPo96h3jEAd/</t>
  </si>
  <si>
    <t xml:space="preserve">When it comes to home insurance, there’s a lot to know. Our FAQ series will help you understand some of the details. Learn more about what Home Systems Coverage is. #HomeInsurance #InsuranceFAQ </t>
  </si>
  <si>
    <t>https://www.instagram.com/p/DPzquMrkZjQ/</t>
  </si>
  <si>
    <t xml:space="preserve">Between October and January, deer are most active around sunrise and sunset, so it’s important to stay alert while driving. They often travel in packs, meaning if you see one, more are likely nearby. Here are some tips to help you stay safe should a deer cross your path while driving. </t>
  </si>
  <si>
    <t>https://www.instagram.com/p/DP32g_RET5A/</t>
  </si>
  <si>
    <t xml:space="preserve">Nobody likes jargon, especially when it comes to insurance. Check out this week's post for basic explanations to home insurance terms. </t>
  </si>
  <si>
    <t>https://www.instagram.com/reel/DQHWznGAoXu/</t>
  </si>
  <si>
    <t>https://www.instagram.com/reel/DQcJ-6okVpg/</t>
  </si>
  <si>
    <t xml:space="preserve">Happy Halloween from Plymouth Rock! 🎃 Wishing you a safe, fun, and spooktacular night filled with treats. </t>
  </si>
  <si>
    <t>https://www.instagram.com/p/DQdUf1WDvYM/</t>
  </si>
  <si>
    <t>Instagram Standard</t>
  </si>
  <si>
    <t>We are thrilled to announce that Plymouth Rock has been named a 2025 Top Workplace in New Jersey by @[5143218πNJ Advance Mediaπnj-advance-media] for our service-focused culture that values its people and their contributions! A big thank you to our employees who helped make this happen. Read more here: https://www.plymouthrock.com/about/press-releases/plymouth-rock-named-a-2025-top-workplace-in-new-jersey. @[1042085πTop Workplacesπtop-workplaces] #TopWorkplace #LifeatPlymouthRock</t>
  </si>
  <si>
    <t>https://www.linkedin.com/feed/update/urn:li:share:7342899281206362112</t>
  </si>
  <si>
    <t>LinkedIn</t>
  </si>
  <si>
    <t>We’re excited to welcome Michelle Trindade to Plymouth Rock Management Company of New Jersey as our new Vice President of Marketing and Customer Service!
Michelle brings 27 years of insurance industry experience, most recently as a Senior Vice President at GEICO. In her new role, she will oversee Marketing, Sales, Underwriting, and Service operations, with a strong focus on enhancing the customer experience and driving growth across our Direct-to-Consumer Auto Insurance division. We’re excited to see how her vision, expertise, and leadership will help shape the future of Plymouth Rock!</t>
  </si>
  <si>
    <t>https://www.linkedin.com/feed/update/urn:li:share:7340362564872093700</t>
  </si>
  <si>
    <t>🎉  Plymouth Rock has been included in Forbes' America’s Best Insurance Companies 2025 ranking for Auto and Homeowners insurance. “We thank our customers for their trust in us and we remain focused on delivering exceptional service and creating value for our customers, agents, and partners,” said Andrew McElwee, President &amp; COO. 🔗 Read more: http://ms.spr.ly/6040U8mfE</t>
  </si>
  <si>
    <t>https://www.linkedin.com/feed/update/urn:li:share:7286019478985834496</t>
  </si>
  <si>
    <t>We’re excited to welcome Brooke Bass as Chief Operating Officer and Dale Brooks as Chief Claims Officer to Plymouth Rock’s Independent Agency Group. Their leadership will help drive operational excellence and deliver exceptional service to our customers. Learn more here: https://www.plymouthrock.com/about/press-releases/plymouth-rock-assurance-corporation-announces-key-executive-appointments?iRefid=linkedin&amp;iRefclickid=ent_linkedin_news&amp;utm_source=Linkedin&amp;utm_medium=social&amp;utm_campaign=ent_pressrelease_august2025</t>
  </si>
  <si>
    <t>https://www.linkedin.com/feed/update/urn:li:ugcPost:7361381069062823938</t>
  </si>
  <si>
    <t>Our New Jersey offices celebrated Plymouth Rock being named a 2025 Top Workplace by NJ Advance Media this week. Thank you to all our employees who make Plymouth Rock such a great place to work. We’re proud to celebrate you! 🎉 Top Workplaces #TopWorkplace #LifeatPlymouthRock</t>
  </si>
  <si>
    <t>https://www.linkedin.com/feed/update/urn:li:ugcPost:7344363939981389824</t>
  </si>
  <si>
    <t>We are pleased to announce Greg Kalinsky as the new President and CEO of Plymouth Rock Management Company of New Jersey. He will oversee our Direct-to-Consumer Auto Insurance group. Greg brings a wealth of experience and leadership to this role, and we’re looking forward to an exciting future ahead under his guidance. Read more here: https://www.plymouthrock.com/about/press-releases/plymouth-rock-management-company-of-new-jersey-names-greg-kalinsky-as-president-and-chief-executive-officer</t>
  </si>
  <si>
    <t>https://www.linkedin.com/feed/update/urn:li:share:7287953196931502080</t>
  </si>
  <si>
    <t>We are pleased to announce that Kevin Zygmunt has been named Chief Operating Officer of Plymouth Rock Home Assurance. In his new role, Kevin will oversee operations for the Marketing, Underwriting, Service, and Claims teams for the Home group. Kevin’s strong experience in strategic management and marketing will help the home group continue to grow and succeed. Read more here: http://ms.spr.ly/6040qqjki
#PlymouthRock #Announcement</t>
  </si>
  <si>
    <t>https://www.linkedin.com/feed/update/urn:li:share:7313221223616765953</t>
  </si>
  <si>
    <t xml:space="preserve">From a bold idea to a trusted name in the Northeast, Plymouth Rock Assurance has been putting people first for over 40 years. Join us on a trip down memory lane as we celebrate four decades of exceptional service, meaningful connections, and the employees, customers, and partners who made it all possible. #LifeatPlymouthRock #40Years </t>
  </si>
  <si>
    <t>https://www.linkedin.com/feed/update/urn:li:ugcPost:7355976018697830401</t>
  </si>
  <si>
    <t>No matter who you choose in the big game, make sure you’re on the right car insurance team! Go Plymouth Rock! 🏈 Learn more here: https://www.plymouthrock.com/lp/auto/confidently-rocked</t>
  </si>
  <si>
    <t>https://www.linkedin.com/feed/update/urn:li:ugcPost:7293282353844502528</t>
  </si>
  <si>
    <t xml:space="preserve">We are thrilled to welcome our inaugural class of employees to our New Hire Orientation. The program is designed to provide a comprehensive introduction to insurance, customer service, and our exceptional culture. We’re proud to support their journey and look forward to seeing the group’s success and continued learning as they transition into their roles at Plymouth Rock! #LifeatPlymouthRock #NewHire #Training </t>
  </si>
  <si>
    <t>https://www.linkedin.com/feed/update/urn:li:ugcPost:7353061213179637760</t>
  </si>
  <si>
    <t>We are happy to announce that Ethan Tarby has been named President and Chief Executive Officer of Plymouth Rock Assurance Corporation. He will lead Plymouth Rock’s Independent Agency Group, which manages more than $1.3 billion of personal auto, commercial auto, motorcycle and umbrella liability premium. Ethan has served as the interim President and CEO since June 2024 and prior to that he served as Chief Marketing Officer of the Independent Agency Group at Plymouth Rock. Read more here: https://www.plymouthrock.com/about/press-releases/plymouth-rock-assurance-corporation-names-ethan-tarby-as-president-and-chief-executive-officer</t>
  </si>
  <si>
    <t>https://www.linkedin.com/feed/update/urn:li:share:7290466813853802496</t>
  </si>
  <si>
    <t xml:space="preserve">We're thrilled to welcome our summer interns to both our Boston and New Jersey offices. They're ready to dive in, contribute to meaningful projects, and gain invaluable experience with the Plymouth Rock team. Looking forward to a great summer! #PlymouthRock #LifeatPlymouthRock #Internship 
</t>
  </si>
  <si>
    <t>https://www.linkedin.com/feed/update/urn:li:ugcPost:7339290510060138496</t>
  </si>
  <si>
    <t xml:space="preserve">Congratulations to Michele Gannon, Executive Director and a Founder of @[31434237πMary's Place by the Seaπmarys-place-by-the-sea], on being named one of USA TODAY’s Women of the Year, a recognition of women who have made a significant impact in their communities and across the country.
Plymouth Rock is a proud sponsor of Mary’s Place by the Sea, a respite home for women who are receiving treatment for cancer. Founded in 2009, they provide services that complement their medical treatment, including oncology massage, nutrition education, individual counseling, Reiki, guided meditation, expressive writing, and yoga.
Read more here: https://www.app.com/story/news/local/2025/02/27/new-jersey-michele-gannon-usa-today-women-of-the-year/76433013007/ 
 </t>
  </si>
  <si>
    <t>https://www.linkedin.com/feed/update/urn:li:share:7301340317511737345</t>
  </si>
  <si>
    <t>Why is Plymouth Rock NJ a Top Workplace? Don’t just take our word for it, hear it straight from our team! From celebrating 40+ years of service to finding a true sense of community, our employees share what makes Plymouth Rock more than just a job. Want to join our team? Click here to apply! #LifeatPlymouthRock #TopWorkplace https://lnkd.in/etmt8apY</t>
  </si>
  <si>
    <t>https://www.linkedin.com/feed/update/urn:li:ugcPost:7368715609041190913</t>
  </si>
  <si>
    <t xml:space="preserve">We are thrilled to share that Sharon Henzler, Head of Marketing Strategy &amp; Analytics at Plymouth Rock Home Assurance Corporation, was featured on Insurance Business America Best Insurance Professionals Under 40 in the USA Rising Stars list ⭐️💫
Sharon brings passion and vision to everything she does, and this recognition truly reflects the impact she makes every day. Please join us in congratulating Sharon! Check out the full list here: http://bit.ly/4mvBxR0
#Leadership #Insurance </t>
  </si>
  <si>
    <t>https://www.linkedin.com/feed/update/urn:li:share:7359590425558487043</t>
  </si>
  <si>
    <t>The Bostonians are back for Season 4! We are excited to launch a new season of our fan-favorite series, featuring Bruins® defenseman Hampus Lindholm and iconic Boston mascots like Wally, Blades, and Pat Patriot. 🎬 Catch the latest episode here: https://www.youtube.com/playlist?list=PLJ7ZBv68qqJ1fjFnS02Pf5E94R1boZ9Dl</t>
  </si>
  <si>
    <t>https://www.linkedin.com/feed/update/urn:li:share:7330668684320862209</t>
  </si>
  <si>
    <t>Plymouth Rock Assurance is proud to partner with @[201595πInnovative Benefit Planning, LLCπinnovative-benefit-planning-llc] to launch a new auto insurance discount program for Innovative’s clients and their employees in NJ and PA. This collaboration is all about delivering more value, providing access to exclusive savings, personalized coverage, and benefits like our Get Home Safe® and Crashbusters® services. Learn more here: https://www.plymouthrock.com/about/press-releases/plymouth-rock-and-innovative-benefit-planning-align-to-launch-new-auto-insurance-discount-program</t>
  </si>
  <si>
    <t>https://www.linkedin.com/feed/update/urn:li:share:7356315933914603523</t>
  </si>
  <si>
    <t>We are proud to announce our affiliation with the New Jersey Business &amp; Industry Association (NJBIA). This program offers valuable personal auto insurance discounts along with unique benefits and is available to all members and their employees of the NJBIA in New Jersey. Learn more here: http://ms.spr.ly/6048SOqSQ</t>
  </si>
  <si>
    <t>https://www.linkedin.com/feed/update/urn:li:share:7322699929443840000</t>
  </si>
  <si>
    <t>OWEN WILLIAMS, Associate Product Manager at Plymouth Rock, joined the DigIn Podcast to discuss how technology like IoT and AI is transforming home insurance, shifting the focus from reaction to prevention. In the conversation, Owen discusses how Plymouth Rock is bringing innovation and real-world impact together to help policyholders protect their homes before disaster strikes. Tune in to hear more about: 
✔️ The evolution of IoT in insurance 
✔️ How we test and vet tech that truly helps 
✔️ Empowering customers through education and smart tools 
✔️ Why cybersecurity for households may be the next frontier 
🎧 Listen or read the conversation here: https://bit.ly/4jrKVmu  
#PlymouthRockAssurance #Insurtech #HomeInsurance</t>
  </si>
  <si>
    <t>https://www.linkedin.com/feed/update/urn:li:share:7338928110429433868</t>
  </si>
  <si>
    <t xml:space="preserve">No matter what the outcome, it's a win for Plymouth Rock! As a proud sponsor of the New York Yankees and Official Auto and Home Insurance Provider of the Boston Red Sox, Plymouth Rock is excited to support both teams tonight. ⚾ </t>
  </si>
  <si>
    <t>https://www.linkedin.com/feed/update/urn:li:ugcPost:7378780191696846848</t>
  </si>
  <si>
    <t>🎓 Just graduated? Start your career journey with Plymouth Rock! We're hiring for entry-level positions where you can learn, grow, and make an impact. Whether you're a recent grad or looking to get your foot in the door, we have opportunities for you.
Now hiring:
- Claims Representative, Property Damage
- Inside Sales Representative
- Customer Service Associate
Explore open roles: https://myjobs.adp.com/plymouthrock #LifeAtPlymouthRock #EntryLevelJobs #RecentGrads #CareerOpportunity</t>
  </si>
  <si>
    <t>Hiring</t>
  </si>
  <si>
    <t>https://www.linkedin.com/feed/update/urn:li:share:7336783980458827776</t>
  </si>
  <si>
    <t xml:space="preserve">Great friends make even better coworkers — and no one knows that better than our own employees. At Plymouth Rock, employees play a key role in helping us grow our team. If you're a current employee and know someone who would be a great fit, refer them! If they're hired and stay for 90 days, you'll receive a referral bonus as a thank-you. Check out our open roles: https://myjobs.adp.com/plymouthrock  #LifeatPlymouthRock #BestFriendsDay </t>
  </si>
  <si>
    <t>https://www.linkedin.com/feed/update/urn:li:share:7337342659537104896</t>
  </si>
  <si>
    <t xml:space="preserve">In February, our teams in New Jersey and Pennsylvania came together to give back to the local communities. From packing food at the local food bank to organizing office food drives, we’re proud to support those in need. A huge thank you to our employees who dedicated their time to giving back! #PlymouthRock #LifeAtPlymouthRock </t>
  </si>
  <si>
    <t>Community</t>
  </si>
  <si>
    <t>https://www.linkedin.com/feed/update/urn:li:ugcPost:7308125129367019520</t>
  </si>
  <si>
    <t>Shoutout to our Boston team members who volunteered at the New England Center and Home for Veterans this week, serving lunch and giving back to those who’ve served our country. #LifeatPlymouthRock #Volunteer</t>
  </si>
  <si>
    <t>https://www.linkedin.com/feed/update/urn:li:share:7316188276527095809</t>
  </si>
  <si>
    <t xml:space="preserve">This week, members of our IT team in Boston volunteered to serve lunch to the @[717822πNew England Center and Home for Veteransπnechv] (NECHV) community. NECHV offers a range of programs to help veterans who are facing or at risk of homelessness. Thank you to all who participated in this meaningful effort to support those who have served. #LifeatPlymouthRock #Volunteering </t>
  </si>
  <si>
    <t>https://www.linkedin.com/feed/update/urn:li:ugcPost:7374804517554425856</t>
  </si>
  <si>
    <t xml:space="preserve">🌟 Meet Darcell, a Claims Supervisor who’s been with Plymouth Rock since 2008! Learn more about her incredible journey and impact on our team. #LifeatPlymouthRock #EmployeeSpotlight </t>
  </si>
  <si>
    <t>https://www.linkedin.com/feed/update/urn:li:ugcPost:7315364813004570624</t>
  </si>
  <si>
    <t>We're recognizing Lucianna, a valued member of our Customer Service team who went the extra mile for our customers! Join us in appreciating Lucianna and all the amazing team members who make a difference! 👏 #EmployeeAppreciationWeek #LifeAtPlymouthRock</t>
  </si>
  <si>
    <t>https://www.linkedin.com/feed/update/urn:li:share:7303429198742736897</t>
  </si>
  <si>
    <t>We are proud to offer a variety of benefits to our employees, designed to support their well-being and professional growth. From low-cost, excellent coverage health insurance options that start on Day 1 to an annual 401(k) employer contribution, we provide programs that help our team thrive.
Our benefits also include:
✔ 4 weeks of accrued paid time off + 9 paid national holidays per year
✔ Resources for professional development, including LinkedIn Learning and licensure assistance
✔ A robust health and wellness program with fitness reimbursements
✔ Various paid family leave options, including Paid Parental Leave
✔ Tuition reimbursement to support ongoing education
Check out our open roles here: https://lnkd.in/ehSXVM2F #LifeatPlymouthRock  #EmployeeBenefits</t>
  </si>
  <si>
    <t>https://www.linkedin.com/feed/update/urn:li:share:7303097005977812992</t>
  </si>
  <si>
    <t>We’re proud to celebrate Evan this month for his exceptional commitment to customer service and going above and beyond for our customers! Interested in joining the team? Learn more about our open roles: https://myjobs.adp.com/plymouthrock</t>
  </si>
  <si>
    <t>https://www.linkedin.com/feed/update/urn:li:share:7297630992054321154</t>
  </si>
  <si>
    <t>Meet Chandler, who joined Plymouth Rock as a UX Designer in our Home Insurance department this past January. Since his start, he’s grown from Specialist to T-shaped Designer, making a meaningful impact across research, design, and strategy. Read more below! ⬇️ #LifeatPlymouthRock #EmployeeSpotlight</t>
  </si>
  <si>
    <t>https://www.linkedin.com/feed/update/urn:li:ugcPost:7309996643796353024</t>
  </si>
  <si>
    <t xml:space="preserve">We're proud to highlight the outstanding customer service provided by Morgan. Her recent efforts exemplify our commitment to putting customers first. Ready to contribute your skills to a customer-centric environment? Learn more about our open positions: https://myjobs.adp.com/plymouthrock #PlymouthRock #CustomerService </t>
  </si>
  <si>
    <t>https://www.linkedin.com/feed/update/urn:li:share:7328781255427162116</t>
  </si>
  <si>
    <t>Today, we’re celebrating the amazing employees who make our workplace shine 🌟 To show our appreciation, we hosted special events across our offices this week, bringing teams together to enjoy food, fun, and gratitude for all their hard work. #EmployeeAppreciationDay #LifeatPlymouthRock</t>
  </si>
  <si>
    <t>https://www.linkedin.com/feed/update/urn:li:ugcPost:7303841216008192000</t>
  </si>
  <si>
    <t xml:space="preserve">Join us in celebrating Adam for delivering exceptional service and support! Thank you for your commitment to professionalism and always being there for our customers. 👏 #LifeatPlymouthRock #CustomerServiceSpotlight </t>
  </si>
  <si>
    <t>https://www.linkedin.com/feed/update/urn:li:share:7351626784901128192</t>
  </si>
  <si>
    <t>Meet Gina! From starting in an entry-level role to becoming an essential part of our team, she has built an inspiring career here at Plymouth Rock. Read on to learn more about her journey. 🌟 
1. When did your journey begin at Plymouth Rock and how has your role evolved over time? 
I joined Plymouth Rock in 2015 after earning my degree in History. Initially, I was planning to teach, but I reassessed my career goals. After speaking with a friend who worked at Plymouth Rock, I applied for a position as a Property Claims Adjuster and was fortunate to start my career here. Over time, I transitioned to handling Casualty Claims, became a First Report Supervisor, and now proudly serve as a Property Claims Supervisor.
2. What’s your favorite part about working for Plymouth Rock?
It’s the people I have the privilege of working with. Even on the most challenging days, the support and camaraderie of my colleagues keep me motivated. I’ve had the opportunity to work alongside truly remarkable individuals, many of whom have become lifelong friends.
3. What advice would you give someone starting at Plymouth Rock?
My advice is to stay persistent. Some days will bring challenges, and not every outcome will align with your expectations, but perseverance is key. When I started as a Property Adjuster, I wasn’t sure what to expect. However, I quickly developed valuable skills and built a strong foundation that has supported me in every role since.</t>
  </si>
  <si>
    <t>https://www.linkedin.com/feed/update/urn:li:share:7292950148874170368</t>
  </si>
  <si>
    <t xml:space="preserve">From Customer Service to IT, James has built a decade-long career at Plymouth Rock that reflects his drive for growth and his passion for helping others. Read more about James’ career path and what he says is his favorite part of working at Plymouth Rock. #LifeatPlymouthRock #EmployeeSpotlight </t>
  </si>
  <si>
    <t>https://www.linkedin.com/feed/update/urn:li:ugcPost:7345518858549489664</t>
  </si>
  <si>
    <t xml:space="preserve">We're proud to recognize Jordan for delivering an exceptional customer experience! Thank you, Jordan, for going above and beyond and making a real difference for our customers. #CustomerServiceSpotlight </t>
  </si>
  <si>
    <t>https://www.linkedin.com/feed/update/urn:li:share:7370826800744120321</t>
  </si>
  <si>
    <t xml:space="preserve">Happy National Dog Day! 🐶 From stress-relief visits to educational sessions, these four-legged visitors brought comfort, connection, and a whole lot of smiles to our offices. 📸 Take a look back at some of our favorite dog moments from the past year! #LifeatPlymouthRock #NationalDogDay </t>
  </si>
  <si>
    <t>https://www.linkedin.com/feed/update/urn:li:share:7366122311038500865</t>
  </si>
  <si>
    <t>We are pleased to announce that Colleen Finn has been appointed as Chief Marketing Officer of Plymouth Rock Home Assurance Corporation. In this role, she will be responsible for the marketing and distribution strategy for Plymouth Rock’s Home company. Prior to her appointment, Finn served as Managing Director of Product Management at Plymouth Rock Home Assurance, where she led a dedicated team focused on profitable growth for the various home insurance products. We are excited to see this team grow and succeed under Colleen’s leadership! #PlymouthRock https://www.plymouthrock.com/about/press-releases/plymouth-rock-home-assurance-corporation-names-colleen-finn-as-chief-marketing-officer</t>
  </si>
  <si>
    <t>https://www.linkedin.com/feed/update/urn:li:share:7333571560529674244</t>
  </si>
  <si>
    <t xml:space="preserve">This month's employee spotlight highlights Chris, Underwriting Team Lead at Plymouth Rock in Farmington, CT. Chris started in customer service in 2009 and has grown into a leadership role! Read more about Chris and how Plymouth Rock has supported his professional growth. #LifeatPlymouthRock #EmployeeSpotlight </t>
  </si>
  <si>
    <t>https://www.linkedin.com/feed/update/urn:li:ugcPost:7325216451928219651</t>
  </si>
  <si>
    <t xml:space="preserve">Join us in celebrating Kayleigh-Ann for her exceptional service and dedication to our customers! At Plymouth Rock, it’s team members like Kayleigh-Ann who bring our commitment to outstanding customer care to life every day. Thank you for all that you do! 👏 #LifeatPlymouthRock #CustomerServiceSpotlight </t>
  </si>
  <si>
    <t>https://www.linkedin.com/feed/update/urn:li:share:7345787521441705985</t>
  </si>
  <si>
    <t xml:space="preserve">Join us in celebrating Julian as our Customer Service Spotlight of the week! A customer needed support, and Julian provided compassionate care that made a difference. We’re proud to have someone who truly puts people first. Thank you, Julian! #CustomerServiceSpotlight </t>
  </si>
  <si>
    <t>https://www.linkedin.com/feed/update/urn:li:share:7363932877203382273</t>
  </si>
  <si>
    <t>Meet Emily, one of our outstanding customer service representatives who goes above and beyond to make every customer feel valued and supported. Check out what one customer said below. Want to work with incredible teammates like Emily? Check out our open roles and join us. #PlymouthRock #EmployeeSpotlight https://www.plymouthrock.com/about/careers</t>
  </si>
  <si>
    <t>https://www.linkedin.com/feed/update/urn:li:share:7282757988258353152</t>
  </si>
  <si>
    <t xml:space="preserve">Meet Jonathan from our Customer Solutions team in Boston! We're excited to share his incredible journey at Plymouth Rock, highlighting his growth, achievements, and why he loves being part of our team. Ready to start your own journey with us? Explore our current job openings and see how you can join our amazing team! https://www.plymouthrock.com/about/careers #PlymouthRock #EmployeeSpotlight 
</t>
  </si>
  <si>
    <t>https://www.linkedin.com/feed/update/urn:li:ugcPost:7284947409556668417</t>
  </si>
  <si>
    <t>We celebrated the start of football season with a kickoff lunch across our offices today. Great food, team spirit, and plenty of excitement for the season ahead! Who are you rooting for this season? Tell us in the comments ⬇️  #LifeatPlymouthRock</t>
  </si>
  <si>
    <t>https://www.linkedin.com/feed/update/urn:li:ugcPost:7369723541572853763</t>
  </si>
  <si>
    <t xml:space="preserve">Congratulations Jodi! Jodi's exceptional customer service and dedication to helping others reflects the very best of what we stand for. Thank you, Jodi, for the care you bring to your team. #PlymouthRock #CustomerServiceSpotlight </t>
  </si>
  <si>
    <t>https://www.linkedin.com/feed/update/urn:li:share:7338203337583996929</t>
  </si>
  <si>
    <t xml:space="preserve">Congratulations to Donna for being a great example of what exceptional customer service is to her fellow employees. We are proud to honor her with a Customer Service Spotlight this week! #CustomerServiceSpotlight </t>
  </si>
  <si>
    <t>https://www.linkedin.com/feed/update/urn:li:share:7358573305546588161</t>
  </si>
  <si>
    <t xml:space="preserve">We're proud to recognize Allison for delivering exceptional service that truly reflects the Plymouth Rock Assurance standard. Thank you, Allison, for going above and beyond to make a difference. #LifeatPlymouthRock #CustomerServiceSpotlight </t>
  </si>
  <si>
    <t>https://www.linkedin.com/feed/update/urn:li:share:7353786013418168321</t>
  </si>
  <si>
    <t xml:space="preserve">We're proud to recognize Cianna for delivering a standout customer experience! Thank you for going above and beyond and making a real difference for our customers. 🙌 #LifeatPlymouthRock #CustomerServiceSpotlight 
</t>
  </si>
  <si>
    <t>https://www.linkedin.com/feed/update/urn:li:share:7348750287731343360</t>
  </si>
  <si>
    <t xml:space="preserve">Thank you, Nafeesah, for going above and beyond to help a customer quickly and provide relief when it came to their questions. Thoughtful service makes the difference! #LifeatPlymouthRock #CustomerServiceSpotlight </t>
  </si>
  <si>
    <t>https://www.linkedin.com/feed/update/urn:li:share:7377412946886414336</t>
  </si>
  <si>
    <t xml:space="preserve">Our Customer Service Spotlight showcases our talented and trusted team members. This week, we’re happy to celebrate Heidi for her dedication to supporting customers. Congratulations, Heidi! #CustomerServiceSpotlight </t>
  </si>
  <si>
    <t>https://www.linkedin.com/feed/update/urn:li:share:7361758547036045313</t>
  </si>
  <si>
    <t>https://www.linkedin.com/feed/update/urn:li:ugcPost:7366523934256578560</t>
  </si>
  <si>
    <t xml:space="preserve">Francesca, a Boston-based paralegal, found more than a career when she joined Plymouth Rock - she discovered a career filled with opportunity. In 2024, she earned the prestigious President’s Award and continues to make an impact with meaningful change to the legal department and across the organization. Read more below. #LifeatPlymouthRock #EmployeeSpotlight </t>
  </si>
  <si>
    <t>https://www.linkedin.com/feed/update/urn:li:ugcPost:7363212912296914945</t>
  </si>
  <si>
    <t xml:space="preserve">Our New Jersey teams enjoyed a BBQ lunch last week to celebrate the season, while our Boston office took a culinary “Tour of Italy” with a summer getaway-inspired spread. #LifeatPlymouthRock #KickofftoSummer </t>
  </si>
  <si>
    <t>Event</t>
  </si>
  <si>
    <t>https://www.linkedin.com/feed/update/urn:li:ugcPost:7333886657672228866</t>
  </si>
  <si>
    <t xml:space="preserve">We’re celebrating Employee Appreciation Week by shining a spotlight on the amazing people, culture, and benefits that make Plymouth Rock a great place to work! Stay tuned as we showcase some of our team members and what makes our workplace special—all leading up to Employee Appreciation Day! #EmployeeAppreciationWeek #LifeAtPlymouthRock </t>
  </si>
  <si>
    <t xml:space="preserve">Employee </t>
  </si>
  <si>
    <t>Benefits</t>
  </si>
  <si>
    <t>https://www.linkedin.com/feed/update/urn:li:share:7302421809650454529</t>
  </si>
  <si>
    <t xml:space="preserve">We’re celebrating our employees’ furry friends today! 🐾 Check out this adorable collage of pets from our team. 💙 Did you know? Plymouth Rock employees can purchase pet insurance to help keep their pets happy and healthy! #NationalPetDay </t>
  </si>
  <si>
    <t>https://www.linkedin.com/feed/update/urn:li:ugcPost:7316444988614078465</t>
  </si>
  <si>
    <t>May is Mental Health Awareness Month. At Plymouth Rock, we offer a range of resources to support our employees and their families — whether you prefer in-person visits, virtual appointments, or app-based support. Learn more about our resources below. #LifeatPlymouthRock #MentalHealthAwareness
✔️ Wellthy offers caregiving and mental health support.
✔️ Our Employee Assistance Program (EAP) connects you confidentially with work-life coaches.
✔️ Cigna’s Behavioral Health Support Line helps match you with the right professional.
✔️ Virtual services are available through MDLive, Talkspace, and Headspace.
✔️ Free mood support apps like iPrevail are accessible through myCigna.
✔️ Meditation apps like Headspace and Calm are eligible for reimbursement through our Health and Fitness Program.
✔️ Personify Health offers daily tips and challenges — including the Top of Mindfulness Challenge this month!</t>
  </si>
  <si>
    <t>https://www.linkedin.com/feed/update/urn:li:share:7325157371050188802</t>
  </si>
  <si>
    <t xml:space="preserve">Baseball season is officially here, and our offices celebrated in style—sporting their favorite team gear and enjoying some classic ballpark snacks! 🌭⚾ #PlymouthRock #LifeatPlymouthRock </t>
  </si>
  <si>
    <t>https://www.linkedin.com/feed/update/urn:li:ugcPost:7311126443348951040</t>
  </si>
  <si>
    <t xml:space="preserve">Congratulations to our Boston team for completing this year’s J.P. Morgan Corporate Challenge—the world’s largest corporate running event! This 3.5-mile race was a great opportunity to come together for some friendly competition and show off incredible team spirit. 🏃‍♀️🏃‍♂️ #LifeatPlymouthRock </t>
  </si>
  <si>
    <t>https://www.linkedin.com/feed/update/urn:li:ugcPost:7343352267548336128</t>
  </si>
  <si>
    <t>Bring Your Child to Work Day was a big hit at our Plymouth Rock offices! From fun activities to learning what insurance is (and what their parents actually do all day), our visitors made it a day to remember. Thanks to all the kids who brought their curiosity and energy — we loved having you in the office! 🌟 #LifeatPlymouthRock</t>
  </si>
  <si>
    <t>https://www.linkedin.com/feed/update/urn:li:ugcPost:7321561996791799808</t>
  </si>
  <si>
    <t xml:space="preserve">Happy Patriots’ Day from Plymouth Rock! We celebrated with marathon coverage and plenty of snacks to keep our energy up. Congrats to all the marathon runners — and a special shoutout to our very own Guochun from STG, running the Boston Marathon for the 3rd time! 🏃👏 #PlymouthRock #LifeatPlymouthRock 
</t>
  </si>
  <si>
    <t>https://www.linkedin.com/feed/update/urn:li:ugcPost:7320174516716916737</t>
  </si>
  <si>
    <t>Our Boston office celebrated summer in style during our annual summer outing at The Tall Ship. The event brought employees together for waterfront views, delicious food, games, and a chance to connect outside the office. From friendly competition to shared laughs, it was the perfect way to unwind. ☀️ ⛵ #LifeatPlymouthRock 
Photos by Leise Jones Photography</t>
  </si>
  <si>
    <t>https://www.linkedin.com/feed/update/urn:li:ugcPost:7358134658728878080</t>
  </si>
  <si>
    <t>At the J.D. Power AI + Insurance Conference last month, Bill Martin, President and CEO of Plymouth Rock Home Assurance, joined Michael Vermillion, VP and General Manager, Insurance &amp; Healthcare, J.D. Power, for a candid fireside chat about leading innovation, embracing AI at scale, and what it all means for the future customer experience. Want to hear the full conversation? Check out the podcast episode here: http://ms.spr.ly/6045SnPcF #PlymouthRock #InsuranceInnovation 
.
📷 by J.D. Power</t>
  </si>
  <si>
    <t>https://www.linkedin.com/feed/update/urn:li:share:7326282282762211329</t>
  </si>
  <si>
    <t xml:space="preserve">Employees from our New Jersey and Pennsylvania offices enjoyed an afternoon of fun and games at Plymouth Rock’s annual summer outing at Oak Tree Lodge. The atmosphere was full of summer picnic energy with barbecue favorites, refreshing drinks plus carnival games and activities that welcomed friendly competition with colleagues. </t>
  </si>
  <si>
    <t>https://www.linkedin.com/feed/update/urn:li:ugcPost:7364281143937880065</t>
  </si>
  <si>
    <t xml:space="preserve">In honor of the anniversary of Bunker Hill Insurance (predecessor to Plymouth Rock Home) and the 250th anniversary of the Battle of Bunker Hill that occurred during the siege of Boston, employees were invited to make their own ice cream sundae. Thank you to our team who celebrated with us at the Boston office today! #LifeatPlymouthRock </t>
  </si>
  <si>
    <t>https://www.linkedin.com/feed/update/urn:li:ugcPost:7340823120791920643</t>
  </si>
  <si>
    <t>We celebrated Valentine's Day with sweet treats, fun guessing games, and plenty of smiles. Thanks to everyone who joined in on the festivities! ❤️ 🍩  #ValentinesDay #PlymouthRock #LifeAtPlymouthRock</t>
  </si>
  <si>
    <t>https://www.linkedin.com/feed/update/urn:li:ugcPost:7296204146783739905</t>
  </si>
  <si>
    <t xml:space="preserve">Celebrating National Intern Day with a behind-the-scenes look at a day in the life at our Plymouth Rock Boston office - from team meetings and hands-on projects to coffee breaks and career chats. Our internship program blends real-world experience with a supportive, collaborative environment that helps students grow personally and professionally. #LifeatPlymouthRock #DayinTheLife #Internship </t>
  </si>
  <si>
    <t>https://www.linkedin.com/feed/update/urn:li:ugcPost:7356702426873176065</t>
  </si>
  <si>
    <t>Shoutout to our Boston office softball team! 👏 Each summer, the team represents Plymouth Rock in the Insurance Softball League competing against other local insurance companies. It’s a long-standing tradition that dates back to the early 2000s, and a great way for employees from across departments to connect, have fun, and enjoy some friendly competition. ⚾</t>
  </si>
  <si>
    <t>https://www.linkedin.com/feed/update/urn:li:share:7350932211799416834</t>
  </si>
  <si>
    <t>At Plymouth Rock, we support mindfulness at work. At our Boston office, Product Operations Analyst Aedhan leads weekly yoga sessions.
"Yoga is a mindfulness practice that strengthens the mind-body connection," says Aedhan. "It’s an invitation to breathe, relax, and move with purpose, all without judgment."
Need a reset during the day? Try a few rounds of “Sun Breath” to release tension and refocus:
Inhale – Sweep arms overhead, palms meet
Exhale – Bring palms to heart
#LifeatPlymouthRock #MentalHealthAwareness</t>
  </si>
  <si>
    <t>https://www.linkedin.com/feed/update/urn:li:share:7330276103325896705</t>
  </si>
  <si>
    <t xml:space="preserve">The Woodbridge office kicked off the first day of fall by toasting to the season. Employees started their morning with beverages from 2nd Rule Coffee Co.'s coffee and tea bar, embracing autumn with every sip. 🍁 🍂 #LifeatPlymouthRock #FirstDayofFall </t>
  </si>
  <si>
    <t>https://www.linkedin.com/feed/update/urn:li:ugcPost:7375959629069041664</t>
  </si>
  <si>
    <t xml:space="preserve">Employees were all smiles at our offices as they enjoyed a sweet treat to help kick off summer. 🍦 #LifeatPlymouthRock </t>
  </si>
  <si>
    <t>https://www.linkedin.com/feed/update/urn:li:ugcPost:7338290140856934401</t>
  </si>
  <si>
    <t xml:space="preserve">Pi Day wouldn't be complete without a little slice of fun! 🍕 Check out our Boston office celebrating with delicious pizza for lunch. Thank you to everyone who joined us! #LifeatPlymouthRock #PiDay </t>
  </si>
  <si>
    <t>https://www.linkedin.com/feed/update/urn:li:ugcPost:7306366078400557059</t>
  </si>
  <si>
    <t>"Teacher Week at the Beach,” courtesy of Plymouth Rock’s Teachers’ Insurance Plan, is back! Fun is on the agenda, along with events and giveaways to thank teachers and staff for their dedication and service. The three-day event for New Jersey and Pennsylvania educators will take place on Wednesday, July 30, 2025, through Friday, August 1, 2025, at Jenkinson’s Beach and Boardwalk in Point Pleasant Beach, NJ. To pre-register for the event, and to learn more, visit http://ms.spr.ly/6048s6cXI #TeacherWeekatTheBeach #Teachers
Please reach out to Teachers’ Insurance Plan with any additional questions!</t>
  </si>
  <si>
    <t>https://www.linkedin.com/feed/update/urn:li:share:7351279453290856448</t>
  </si>
  <si>
    <t>This month, we kicked off the year with various events around our offices focusing on health and well-being. From enjoying a healthy lunch to engaging in a mindful eating session, our team embraced opportunities to recharge and prioritize self-care. 🥗✨</t>
  </si>
  <si>
    <t>https://www.linkedin.com/feed/update/urn:li:ugcPost:7290821153080692736</t>
  </si>
  <si>
    <t>"Used wisely, AI can supercharge efficiency if we insist on keeping the human touch front and center and available.” In a recent @DigitalInsurance article, Bill Martin, President and CEO of Plymouth Rock Home Assurance, shares how AI can be used to improve customer service without losing empathy: https://www.dig-in.com/opinion/ai-can-create-a-collaborative-work-environment?utm_term=engage</t>
  </si>
  <si>
    <t>https://www.linkedin.com/feed/update/urn:li:share:7317562327187218432</t>
  </si>
  <si>
    <t>Spring is officially here!🌱 It’s the perfect time to get outdoors, roll up your sleeves and tackle your spring home maintenance checklist. Learn more here: https://www.plymouthrock.com/resources/spring-home-maintenance-checklist</t>
  </si>
  <si>
    <t>https://www.linkedin.com/feed/update/urn:li:share:7308487551420358660</t>
  </si>
  <si>
    <t xml:space="preserve">Feeling lucky this St. Patrick’s Day? 🍀 Make sure your car insurance is just as reliable as your four-leaf clover! Drive with confidence knowing Plymouth Rock has you covered. #PlymouthRock #StPatricksDay </t>
  </si>
  <si>
    <t>https://www.linkedin.com/feed/update/urn:li:share:7307385224739323904</t>
  </si>
  <si>
    <t xml:space="preserve">With back-to-school season here, it’s the perfect time to highlight our Tuition Assistance Plan, designed to support full-time employees in continuing their professional development through outside educational programs. Participants may be reimbursed up to $8,000 for qualifying courses per calendar year. It’s just one of the many ways we invest in our employees and their growth. #LifeatPlymouthRock #BacktoSchool #TuitionAssistance </t>
  </si>
  <si>
    <t>https://www.linkedin.com/feed/update/urn:li:share:7366847074123927554</t>
  </si>
  <si>
    <t xml:space="preserve">New year, new goals, and a renewed focus on wellness! At Plymouth Rock, we’re dedicated to helping our employees prioritize their health every step of the way. Here’s how we support wellness in the workplace:
💪 Fitness Reimbursement Program: Supporting your favorite ways to stay active—whether it’s hitting the gym, joining a yoga studio, or training for a marathon.
🏢 On-Site Gyms: Stay consistent with our on-site gyms at the Boston and Woodbridge locations.
🎉 Wellness Rewards Program: Achieve and celebrate your health goals with Personify Health, our wellness rewards program designed to inspire and reward healthy habits.
Ready to make this the year you thrive? Check out our career opportunities here: https://www.plymouthrock.com/about/careers #PlymouthRock #Wellness #NewYear 
</t>
  </si>
  <si>
    <t>https://www.linkedin.com/feed/update/urn:li:share:7282078516760723456</t>
  </si>
  <si>
    <t xml:space="preserve">Plymouth Rock’s Vice President of Claims, Louis Palomeque, shares his insights with Claims Journal on auto claims data, including motor vehicle theft statistics, and the essential role it plays for claims professionals. 📖 Read the full article here: https://www.claimsjournal.com/news/national/2025/05/20/330561.htm #PlymouthRock #AutoInsurance #Claims 
</t>
  </si>
  <si>
    <t>https://www.linkedin.com/feed/update/urn:li:share:7333132422508650496</t>
  </si>
  <si>
    <t>2025 is set to be a year of tremendous change in the insurance industry 🔮
@[8rqcUb8eviπBill Martinπbillmartiniv:person], President and CEO of Plymouth Rock Home Assurance, recently shared his optimism and caution for the new year in Independent Agent. To learn more about what to expect in the coming year from industry experts, read the full article here: https://bit.ly/4hqcZXn</t>
  </si>
  <si>
    <t>https://www.linkedin.com/feed/update/urn:li:share:7295109337423699969</t>
  </si>
  <si>
    <t>🚗🔧 Catalytic converter thefts have been a growing concern—but is the trend finally slowing down? Our independent research suggests there has been a decline, but staying vigilant is key. Learn more in this article by Louis Palomeque about the latest trends in catalytic converter theft and how to keep yourself protected. InsuranceNewsNet 
http://ms.spr.ly/6044UvLXE</t>
  </si>
  <si>
    <t>https://www.linkedin.com/feed/update/urn:li:share:7298023579172917249</t>
  </si>
  <si>
    <t>The Fourth of July is a time for celebration, but it also brings heightened risks—from fireworks and grill mishaps to host liability concerns. In her latest article for Independent Insurance Agents and Brokers of America, our VP of Customer Service, Rachel Switchenko, shares how independent agents can proactively help clients prepare for one of the summer’s riskiest weekends. 
✨ Tips on navigating firework laws and insurance 
✨ Why umbrella coverage matters for party hosts 
✨ What grilling safety means for your policyholders 
Read the full article here: http://ms.spr.ly/6046S2aWa
 #4thofJuly #InsuranceAgents #HomeInsurance #RiskManagement</t>
  </si>
  <si>
    <t>https://www.linkedin.com/feed/update/urn:li:share:7346523659211079681</t>
  </si>
  <si>
    <t>When it comes to insurance today, young drivers have more options than ever, and Plymouth Rock Assurance is leading the way. 🚗 Highlighted by Cars &amp; Horsepower for our competitive rates and loyalty perks, we are making it easier (and more affordable!) for new drivers to hit the road with confidence. Click here to learn more: https://bit.ly/3GIx9y6</t>
  </si>
  <si>
    <t>https://www.linkedin.com/feed/update/urn:li:share:7328449067233988608</t>
  </si>
  <si>
    <t xml:space="preserve">Discover what makes Plymouth Rock a great place to work! ☕✨ In this episode of @[66219384πThe Insurance Coffee House Podcastπthe-insurance-coffee-house-podcast] with host @[lA3eBFa_7-πNick Hoadleyπnick-hoadley-insurance-executive-search:person], our Deputy Chief of Human Resources, @[7gsjwkAsVmπAllison Keavey Lutherπallisonkeavey:person], shares her journey and insights into building a people-first culture at Plymouth Rock. Learn about our 40-year history, commitment to employee happiness, and advice for those exploring insurance careers. Stream or download now: https://insurance-search.com/captivate-podcast/allison-keavey-luther-plymouth-rock-assurance/
</t>
  </si>
  <si>
    <t>https://www.linkedin.com/feed/update/urn:li:share:7288571294567067648</t>
  </si>
  <si>
    <t>Independent insurance agents are navigating a challenging market marked by rising premiums and limited coverage options, driven by inflation and extreme weather creating confusion and distrust among policyholders. Our Chief Claims Officer @[apnRZkfB3lπPaul Measleyπpaul-measley-081130116:person] recognizes this challenge but believes agents have a unique opportunity to reshape the narrative by leveraging their direct relationships with clients. 🤝
To build trust during this tough market, Paul says agents should focus on three strategies:
- Meet customers on their preferred channels.
- Maintain a human touch amid technological advances.
- Educate and empower policyholders.
Read more in @‌Independent Agent: https://bit.ly/424OTg1</t>
  </si>
  <si>
    <t>https://www.linkedin.com/feed/update/urn:li:share:7292587763936219137</t>
  </si>
  <si>
    <t>Curious about car insurance rates? Howard Goldberg , Vice President of Customer Service at Plymouth Rock, shares expert insights in this Yahoo Finance article. Learn what’s driving premium changes and how to save on car insurance. Read more here: http://ms.spr.ly/6040Ux3rY</t>
  </si>
  <si>
    <t>https://www.linkedin.com/feed/update/urn:li:share:7298385923019362304</t>
  </si>
  <si>
    <t>The start of the new year is a time for reflection and motivation, making it the ideal season for agents to check in with clients. 🎉 Our Vice President of Customer Solutions Rachel Switchenko has outlined a checklist for agents of essential considerations to ensure customers will kick off the new year stress-free by:
- Reviewing current policies and coverage needs
- Assessing client life updates
- Evaluating home conditions
- Offering additional coverages
Interested in learning more? Read more in @‌Indpendent Agent: http://ms.spr.ly/6043U8ZsP</t>
  </si>
  <si>
    <t>https://www.linkedin.com/feed/update/urn:li:share:7287846521495060480</t>
  </si>
  <si>
    <t>Car theft is surging, up 105% since 2019, and driving up insurance claims and premiums 🚗📈
Our Vice President of Claims, Louis Palomeque, recently shared his thoughts on how independent agents can successfully navigate the auto theft surge in @‌IndependentAgent. From understanding theft trends to guiding coverage decisions and providing prevention tips, agents have a vital role to play. Check out his expert advice here: https://bit.ly/4je8krZ #PlymouthRock #Insurance #AutoTheft</t>
  </si>
  <si>
    <t>https://www.linkedin.com/feed/update/urn:li:share:7323391083491516416</t>
  </si>
  <si>
    <t xml:space="preserve">Car theft is surging, up 105% since 2019, and driving up insurance claims and premiums 🚗📈
Our Vice President of Claims, @‌LuisPalomeque, recently shared his thoughts on how independent agents can successfully navigate the auto theft surge in @‌IndependentAgent. From understanding theft trends to guiding coverage decisions and providing prevention tips, agents have a vital role to play. Check out his expert advice here: https://bit.ly/4je8krZ #PlymouthRock #Insurance #AutoTheft  </t>
  </si>
  <si>
    <t>https://www.linkedin.com/feed/update/urn:li:share:7322469660593930241</t>
  </si>
  <si>
    <t>💡 Six-month car insurance policies may not be your typical go to, but Howard Goldberg, VP of Customer Service, suggests that shorter terms can give drivers more flexibility to adjust their coverage and get the best rate. Read more about six-month car insurance and if it may be right for you in Insure.com: http://ms.spr.ly/6040s5lJE #CarInsurance #InsuranceTips</t>
  </si>
  <si>
    <t>https://www.linkedin.com/feed/update/urn:li:share:7372255210884341761</t>
  </si>
  <si>
    <t xml:space="preserve">In 30 years, Mark had never filed a home insurance claim. Then water damaged his home. Even worse, he was leaving for a dream vacation the same morning! Did he make his flight? Watch his story to find out. #HomeInsurance #Claim </t>
  </si>
  <si>
    <t>https://www.linkedin.com/feed/update/urn:li:ugcPost:7363283629994565636</t>
  </si>
  <si>
    <t xml:space="preserve">This month, we’re spotlighting Gabriela, one of our Customer Service Supervisors who goes above and beyond to support both our customers and our team. With Customer Service Week right around the corner, we’re excited to highlight the people who make a difference every day. Stay tuned next week as we recognize the incredible work of our employees! #EmployeeSpotlight </t>
  </si>
  <si>
    <t>https://www.linkedin.com/feed/update/urn:li:ugcPost:7379531301365882881</t>
  </si>
  <si>
    <t xml:space="preserve">It’s Customer Service Week 🎉 We're proud to celebrate the incredible teams who go above and beyond every day to support our customers. This week is all about recognizing the dedication, teamwork, and spirit that make our employees truly exceptional. Stay tuned for more as the week unfolds! #LifeatPlymouthRock #CustomerServiceWeek </t>
  </si>
  <si>
    <t>https://www.linkedin.com/feed/update/urn:li:share:7380949956683116544</t>
  </si>
  <si>
    <t xml:space="preserve">Our Boston office had a very special guest stop by to kick off Customer Service Week. Wally the Green Monster, the loveable mascot for the Boston Red Sox, posed for photos with employees, greeting everyone with a smile. It was a great way to start the week! 🌟 #LifeatPlymouthRock #CustomerServiceWeek </t>
  </si>
  <si>
    <t>https://www.linkedin.com/feed/update/urn:li:ugcPost:7381327447117418496</t>
  </si>
  <si>
    <t xml:space="preserve">That’s a wrap on Customer Service Week! 🙌 We had an amazing time celebrating our teams across all Plymouth Rock offices with a week full of fun events, appreciation, and recognition. #CustomerServiceWeek #LifeatPlymouthRock </t>
  </si>
  <si>
    <t>https://www.linkedin.com/feed/update/urn:li:ugcPost:7382505210138750976</t>
  </si>
  <si>
    <t xml:space="preserve">This week's Customer Service Spotlight shines on Eric, whose compassion, expertise, and commitment make every customer interaction a great one. Thank you for making a difference every day! #CustomerServiceSpotlight </t>
  </si>
  <si>
    <t>https://www.linkedin.com/feed/update/urn:li:share:7383577267915919363</t>
  </si>
  <si>
    <t xml:space="preserve">We’re excited to welcome James Foxx as our new Chief of Agency Marketing for Massachusetts and New Hampshire within our Independent Agency Group. With more than 25 years of insurance industry experience, James will lead efforts to strengthen agency partnerships, support growth, and expand Plymouth Rock’s presence across both markets. Read the full announcement: https://www.plymouthrock.com/about/press-releases/plymouth-rock-names-james-foxx-chief-of-agency-marketing-for-massachusetts-and-new-hampshire </t>
  </si>
  <si>
    <t>https://www.linkedin.com/feed/update/urn:li:share:7383894402445987841</t>
  </si>
  <si>
    <t xml:space="preserve">A big thank you to Barry for delivering customer service that truly stands out! We are proud to honor him as our Customer Service Spotlight this week. Keep up the great work, Barry! #CustomerServiceSpotlight </t>
  </si>
  <si>
    <t>https://www.linkedin.com/feed/update/urn:li:share:7386038484144201728</t>
  </si>
  <si>
    <t xml:space="preserve">Thank you to everyone who took time out of your week to participate in PRAC Gives Back! As always, we are focused on giving back all year long and we hope this week sparked some new ideas on how we can all support our local community. #LifeatPlymouthRock #PlymouthRockGivesBack </t>
  </si>
  <si>
    <t>https://www.linkedin.com/feed/update/urn:li:ugcPost:7387488045614211073</t>
  </si>
  <si>
    <t xml:space="preserve">We're proud to recognize Kate for delivering exceptional service that truly reflects the Plymouth Rock Assurance standard. Thank you, Kate, for your calm and helpful approach to resolving an issue for a customer! #CustomerServiceSpotlight </t>
  </si>
  <si>
    <t>https://www.linkedin.com/feed/update/urn:li:share:7388605400138383360</t>
  </si>
  <si>
    <t xml:space="preserve">We are excited to share that Troy Delampan, Senior Territory Sales Manager, NH, has been recognized as one of the Top New Hampshire Sales Representatives by Big I NH! The voters recognized Troy for his professional conduct and abilities, including his ability to effectively communicate coverage and guidelines, his ability to listen and advocate for the agencies, and for the amazing relationships he builds. Congratulations, Troy! 🎉 </t>
  </si>
  <si>
    <t>https://www.linkedin.com/feed/update/urn:li:share:7389299976247492608</t>
  </si>
  <si>
    <t>Spooky season at Plymouth Rock! 👻 Our offices got into the Halloween spirit with costumes, decorations, and plenty of treats. It’s always great to see our teams come together to celebrate, connect, and have a little fun. Happy Halloween from all of us at Plymouth Rock! 🕸️ 🎃 #LifeatPlymouthRock</t>
  </si>
  <si>
    <t>https://www.linkedin.com/feed/update/urn:li:ugcPost:7390130494132334592</t>
  </si>
  <si>
    <t>LinkedIn Standard</t>
  </si>
  <si>
    <t>AVERAGES</t>
  </si>
  <si>
    <t>IG Standard</t>
  </si>
  <si>
    <t>This message has no text.</t>
  </si>
  <si>
    <t>https://instagram.com/stories/plymouthrockassurance/3755571209854591108</t>
  </si>
  <si>
    <t>Standard</t>
  </si>
  <si>
    <t>May</t>
  </si>
  <si>
    <t>June</t>
  </si>
  <si>
    <t>July</t>
  </si>
  <si>
    <t>August</t>
  </si>
  <si>
    <t>September</t>
  </si>
  <si>
    <t>October</t>
  </si>
  <si>
    <t>Date</t>
  </si>
  <si>
    <t>Post name hidden for privacy reasons</t>
  </si>
  <si>
    <t>Column1</t>
  </si>
  <si>
    <t>www.facebook.com/thislinkleadsnowhere</t>
  </si>
  <si>
    <t>https://www.instagram.com/thislinkleadsnowhere</t>
  </si>
  <si>
    <t>https://www.linkedin.com/thislinkleadsnowhere</t>
  </si>
  <si>
    <t>www.instagram/thislinkleadsnowhere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</si>
</sst>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11" x14ac:knownFonts="1">
    <font>
      <sz val="11"/>
      <color theme="1"/>
      <name val="Aptos Narrow"/>
      <family val="2"/>
      <scheme val="minor"/>
    </font>
    <font>
      <b/>
      <sz val="11"/>
      <color theme="1"/>
      <name val="Aptos Narrow"/>
      <family val="2"/>
      <scheme val="minor"/>
    </font>
    <font>
      <b/>
      <sz val="11"/>
      <color theme="0"/>
      <name val="Aptos Narrow"/>
      <family val="2"/>
      <scheme val="minor"/>
    </font>
    <font>
      <u/>
      <sz val="11"/>
      <color theme="10"/>
      <name val="Aptos Narrow"/>
      <family val="2"/>
      <scheme val="minor"/>
    </font>
    <font>
      <b/>
      <sz val="11"/>
      <color rgb="FF000000"/>
      <name val="Aptos Narrow"/>
      <family val="2"/>
      <scheme val="minor"/>
    </font>
    <font>
      <b/>
      <sz val="11"/>
      <color rgb="FFFFFF00"/>
      <name val="Aptos Narrow"/>
      <family val="2"/>
      <scheme val="minor"/>
    </font>
    <font>
      <sz val="11"/>
      <color rgb="FF000000"/>
      <name val="Aptos Narrow"/>
      <family val="2"/>
      <scheme val="minor"/>
    </font>
    <font>
      <i/>
      <sz val="11"/>
      <color rgb="FF000000"/>
      <name val="Aptos Narrow"/>
      <family val="2"/>
      <scheme val="minor"/>
    </font>
    <font>
      <b/>
      <sz val="11"/>
      <color indexed="12"/>
      <name val="Courier New"/>
      <family val="3"/>
    </font>
    <font>
      <sz val="11"/>
      <color rgb="FF000000"/>
      <name val="Aptos Narrow"/>
      <family val="2"/>
    </font>
    <font>
      <b/>
      <sz val="11"/>
      <color rgb="FFFF0000"/>
      <name val="Aptos Narrow"/>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AC3AF2"/>
        <bgColor indexed="64"/>
      </patternFill>
    </fill>
    <fill>
      <patternFill patternType="solid">
        <fgColor rgb="FFFFFF00"/>
        <bgColor indexed="64"/>
      </patternFill>
    </fill>
    <fill>
      <patternFill patternType="solid">
        <fgColor theme="3" tint="0.89999084444715716"/>
        <bgColor indexed="64"/>
      </patternFill>
    </fill>
    <fill>
      <patternFill patternType="solid">
        <fgColor rgb="FFFF0000"/>
        <bgColor indexed="64"/>
      </patternFill>
    </fill>
    <fill>
      <patternFill patternType="solid">
        <fgColor rgb="FFE6F0FA"/>
        <bgColor indexed="64"/>
      </patternFill>
    </fill>
    <fill>
      <patternFill patternType="solid">
        <fgColor rgb="FFFFFFB8"/>
        <bgColor indexed="64"/>
      </patternFill>
    </fill>
    <fill>
      <patternFill patternType="solid">
        <fgColor theme="2" tint="-9.9978637043366805E-2"/>
        <bgColor indexed="64"/>
      </patternFill>
    </fill>
    <fill>
      <patternFill patternType="solid">
        <fgColor rgb="FFC0E4F5"/>
        <bgColor indexed="64"/>
      </patternFill>
    </fill>
    <fill>
      <patternFill patternType="solid">
        <fgColor rgb="FFD1D7FF"/>
        <bgColor indexed="64"/>
      </patternFill>
    </fill>
    <fill>
      <patternFill patternType="solid">
        <fgColor rgb="FFF3FFF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theme="4" tint="0.39997558519241921"/>
      </bottom>
      <diagonal/>
    </border>
    <border>
      <left style="thin">
        <color rgb="FF000000"/>
      </left>
      <right style="thin">
        <color rgb="FF000000"/>
      </right>
      <top style="thin">
        <color theme="4" tint="0.39997558519241921"/>
      </top>
      <bottom style="thin">
        <color rgb="FF000000"/>
      </bottom>
      <diagonal/>
    </border>
    <border>
      <left style="thin">
        <color rgb="FF000000"/>
      </left>
      <right/>
      <top style="thin">
        <color theme="4" tint="0.39997558519241921"/>
      </top>
      <bottom style="thin">
        <color rgb="FF000000"/>
      </bottom>
      <diagonal/>
    </border>
    <border>
      <left style="thin">
        <color rgb="FF000000"/>
      </left>
      <right/>
      <top style="thin">
        <color rgb="FF000000"/>
      </top>
      <bottom style="thin">
        <color theme="4" tint="0.39997558519241921"/>
      </bottom>
      <diagonal/>
    </border>
  </borders>
  <cellStyleXfs count="2">
    <xf numFmtId="0" fontId="0" fillId="0" borderId="0"/>
    <xf numFmtId="0" fontId="3" fillId="0" borderId="0" applyNumberFormat="0" applyFill="0" applyBorder="0" applyAlignment="0" applyProtection="0"/>
  </cellStyleXfs>
  <cellXfs count="142">
    <xf numFmtId="0" fontId="0" fillId="0" borderId="0" xfId="0"/>
    <xf numFmtId="0" fontId="0" fillId="5" borderId="1" xfId="0" applyFill="1" applyBorder="1"/>
    <xf numFmtId="0" fontId="5" fillId="11" borderId="0" xfId="0" applyFont="1" applyFill="1"/>
    <xf numFmtId="0" fontId="4" fillId="12" borderId="2" xfId="0" applyFont="1" applyFill="1" applyBorder="1"/>
    <xf numFmtId="0" fontId="4" fillId="12" borderId="0" xfId="0" applyFont="1" applyFill="1"/>
    <xf numFmtId="0" fontId="4" fillId="9" borderId="0" xfId="0" applyFont="1" applyFill="1"/>
    <xf numFmtId="0" fontId="0" fillId="10" borderId="0" xfId="0" applyFill="1"/>
    <xf numFmtId="0" fontId="1" fillId="10" borderId="0" xfId="0" applyFont="1" applyFill="1"/>
    <xf numFmtId="0" fontId="6" fillId="0" borderId="0" xfId="0" applyFont="1"/>
    <xf numFmtId="0" fontId="6" fillId="13" borderId="0" xfId="0" applyFont="1" applyFill="1"/>
    <xf numFmtId="0" fontId="0" fillId="13" borderId="0" xfId="0" applyFill="1"/>
    <xf numFmtId="10" fontId="4" fillId="14" borderId="1" xfId="0" applyNumberFormat="1" applyFont="1" applyFill="1" applyBorder="1"/>
    <xf numFmtId="3" fontId="4" fillId="14" borderId="1" xfId="0" applyNumberFormat="1" applyFont="1" applyFill="1" applyBorder="1"/>
    <xf numFmtId="0" fontId="4" fillId="14" borderId="1" xfId="0" applyFont="1" applyFill="1" applyBorder="1"/>
    <xf numFmtId="0" fontId="8" fillId="0" borderId="0" xfId="0" applyFont="1" applyAlignment="1">
      <alignment horizontal="center"/>
    </xf>
    <xf numFmtId="0" fontId="2" fillId="0" borderId="0" xfId="0" applyFont="1"/>
    <xf numFmtId="0" fontId="2" fillId="8" borderId="1" xfId="0" applyFont="1" applyFill="1" applyBorder="1"/>
    <xf numFmtId="0" fontId="2" fillId="6" borderId="1" xfId="0" applyFont="1" applyFill="1" applyBorder="1"/>
    <xf numFmtId="0" fontId="2" fillId="7" borderId="1" xfId="0" applyFont="1" applyFill="1" applyBorder="1"/>
    <xf numFmtId="10" fontId="0" fillId="0" borderId="0" xfId="0" applyNumberFormat="1"/>
    <xf numFmtId="3" fontId="0" fillId="0" borderId="0" xfId="0" applyNumberFormat="1"/>
    <xf numFmtId="164" fontId="0" fillId="0" borderId="0" xfId="0" applyNumberFormat="1"/>
    <xf numFmtId="0" fontId="0" fillId="4" borderId="1" xfId="0" applyFill="1" applyBorder="1"/>
    <xf numFmtId="0" fontId="1" fillId="0" borderId="0" xfId="0" applyFont="1"/>
    <xf numFmtId="0" fontId="0" fillId="3" borderId="1" xfId="0" applyFill="1" applyBorder="1"/>
    <xf numFmtId="14" fontId="0" fillId="0" borderId="0" xfId="0" applyNumberFormat="1"/>
    <xf numFmtId="0" fontId="3" fillId="0" borderId="0" xfId="1" applyFill="1" applyBorder="1"/>
    <xf numFmtId="0" fontId="4" fillId="0" borderId="0" xfId="0" applyFont="1"/>
    <xf numFmtId="3" fontId="0" fillId="4" borderId="1" xfId="0" applyNumberFormat="1" applyFill="1" applyBorder="1"/>
    <xf numFmtId="14" fontId="0" fillId="4" borderId="1" xfId="0" applyNumberFormat="1" applyFill="1" applyBorder="1"/>
    <xf numFmtId="0" fontId="4" fillId="2" borderId="3" xfId="0" applyFont="1" applyFill="1" applyBorder="1"/>
    <xf numFmtId="0" fontId="4" fillId="9" borderId="2" xfId="0" applyFont="1" applyFill="1" applyBorder="1"/>
    <xf numFmtId="0" fontId="4" fillId="13" borderId="2" xfId="0" applyFont="1" applyFill="1" applyBorder="1"/>
    <xf numFmtId="0" fontId="4" fillId="2" borderId="2" xfId="0" applyFont="1" applyFill="1" applyBorder="1"/>
    <xf numFmtId="0" fontId="0" fillId="15" borderId="1" xfId="0" applyFill="1" applyBorder="1"/>
    <xf numFmtId="10" fontId="0" fillId="15" borderId="1" xfId="0" applyNumberFormat="1" applyFill="1" applyBorder="1"/>
    <xf numFmtId="3" fontId="0" fillId="15" borderId="1" xfId="0" applyNumberFormat="1" applyFill="1" applyBorder="1"/>
    <xf numFmtId="0" fontId="2" fillId="15" borderId="1" xfId="0" applyFont="1" applyFill="1" applyBorder="1"/>
    <xf numFmtId="164" fontId="0" fillId="15" borderId="1" xfId="0" applyNumberFormat="1" applyFill="1" applyBorder="1"/>
    <xf numFmtId="0" fontId="3" fillId="15" borderId="1" xfId="1" applyFill="1" applyBorder="1"/>
    <xf numFmtId="9" fontId="0" fillId="15" borderId="1" xfId="0" applyNumberFormat="1" applyFill="1" applyBorder="1"/>
    <xf numFmtId="0" fontId="4" fillId="15" borderId="1" xfId="0" applyFont="1" applyFill="1" applyBorder="1"/>
    <xf numFmtId="0" fontId="0" fillId="16" borderId="1" xfId="0" applyFill="1" applyBorder="1"/>
    <xf numFmtId="164" fontId="0" fillId="9" borderId="1" xfId="0" applyNumberFormat="1" applyFill="1" applyBorder="1"/>
    <xf numFmtId="10" fontId="0" fillId="9" borderId="1" xfId="0" applyNumberFormat="1" applyFill="1" applyBorder="1"/>
    <xf numFmtId="0" fontId="0" fillId="9" borderId="1" xfId="0" applyFill="1" applyBorder="1"/>
    <xf numFmtId="0" fontId="0" fillId="4" borderId="2" xfId="0" applyFill="1" applyBorder="1"/>
    <xf numFmtId="10" fontId="4" fillId="14" borderId="4" xfId="0" applyNumberFormat="1" applyFont="1" applyFill="1" applyBorder="1"/>
    <xf numFmtId="0" fontId="4" fillId="14" borderId="4" xfId="0" applyFont="1" applyFill="1" applyBorder="1"/>
    <xf numFmtId="3" fontId="4" fillId="14" borderId="4" xfId="0" applyNumberFormat="1" applyFont="1" applyFill="1" applyBorder="1"/>
    <xf numFmtId="0" fontId="0" fillId="4" borderId="5" xfId="0" applyFill="1" applyBorder="1"/>
    <xf numFmtId="0" fontId="9" fillId="5" borderId="1" xfId="0" applyFont="1" applyFill="1" applyBorder="1"/>
    <xf numFmtId="0" fontId="2" fillId="8" borderId="2" xfId="0" applyFont="1" applyFill="1" applyBorder="1"/>
    <xf numFmtId="0" fontId="9" fillId="16" borderId="1" xfId="0" applyFont="1" applyFill="1" applyBorder="1"/>
    <xf numFmtId="0" fontId="9" fillId="16" borderId="2" xfId="0" applyFont="1" applyFill="1" applyBorder="1"/>
    <xf numFmtId="0" fontId="9" fillId="4" borderId="1" xfId="0" applyFont="1" applyFill="1" applyBorder="1"/>
    <xf numFmtId="10" fontId="9" fillId="2" borderId="1" xfId="0" applyNumberFormat="1" applyFont="1" applyFill="1" applyBorder="1"/>
    <xf numFmtId="0" fontId="9" fillId="2" borderId="1" xfId="0" applyFont="1" applyFill="1" applyBorder="1"/>
    <xf numFmtId="0" fontId="3" fillId="2" borderId="1" xfId="1" applyFill="1" applyBorder="1" applyAlignment="1"/>
    <xf numFmtId="164" fontId="9" fillId="2" borderId="1" xfId="0" applyNumberFormat="1" applyFont="1" applyFill="1" applyBorder="1"/>
    <xf numFmtId="0" fontId="9" fillId="2" borderId="2" xfId="0" applyFont="1" applyFill="1" applyBorder="1"/>
    <xf numFmtId="0" fontId="3" fillId="2" borderId="2" xfId="1" applyFill="1" applyBorder="1" applyAlignment="1"/>
    <xf numFmtId="164" fontId="9" fillId="2" borderId="2" xfId="0" applyNumberFormat="1" applyFont="1" applyFill="1" applyBorder="1"/>
    <xf numFmtId="22" fontId="9" fillId="2" borderId="1" xfId="0" applyNumberFormat="1" applyFont="1" applyFill="1" applyBorder="1"/>
    <xf numFmtId="0" fontId="0" fillId="5" borderId="2" xfId="0" applyFill="1" applyBorder="1"/>
    <xf numFmtId="10" fontId="0" fillId="15" borderId="2" xfId="0" applyNumberFormat="1" applyFill="1" applyBorder="1"/>
    <xf numFmtId="0" fontId="0" fillId="15" borderId="2" xfId="0" applyFill="1" applyBorder="1"/>
    <xf numFmtId="164" fontId="0" fillId="15" borderId="2" xfId="0" applyNumberFormat="1" applyFill="1" applyBorder="1"/>
    <xf numFmtId="0" fontId="0" fillId="16" borderId="4" xfId="0" applyFill="1" applyBorder="1"/>
    <xf numFmtId="0" fontId="0" fillId="4" borderId="4" xfId="0" applyFill="1" applyBorder="1"/>
    <xf numFmtId="0" fontId="0" fillId="15" borderId="4" xfId="0" applyFill="1" applyBorder="1"/>
    <xf numFmtId="10" fontId="0" fillId="15" borderId="4" xfId="0" applyNumberFormat="1" applyFill="1" applyBorder="1"/>
    <xf numFmtId="3" fontId="0" fillId="15" borderId="4" xfId="0" applyNumberFormat="1" applyFill="1" applyBorder="1"/>
    <xf numFmtId="0" fontId="2" fillId="15" borderId="4" xfId="0" applyFont="1" applyFill="1" applyBorder="1"/>
    <xf numFmtId="164" fontId="0" fillId="15" borderId="4" xfId="0" applyNumberFormat="1" applyFill="1" applyBorder="1"/>
    <xf numFmtId="0" fontId="2" fillId="6" borderId="4" xfId="0" applyFont="1" applyFill="1" applyBorder="1"/>
    <xf numFmtId="10" fontId="0" fillId="2" borderId="1" xfId="0" applyNumberFormat="1" applyFill="1" applyBorder="1"/>
    <xf numFmtId="0" fontId="0" fillId="2" borderId="1" xfId="0" applyFill="1" applyBorder="1"/>
    <xf numFmtId="164" fontId="0" fillId="2" borderId="1" xfId="0" applyNumberFormat="1" applyFill="1" applyBorder="1"/>
    <xf numFmtId="0" fontId="0" fillId="15" borderId="5" xfId="0" applyFill="1" applyBorder="1"/>
    <xf numFmtId="0" fontId="9" fillId="3" borderId="1" xfId="0" applyFont="1" applyFill="1" applyBorder="1"/>
    <xf numFmtId="0" fontId="0" fillId="3" borderId="2" xfId="0" applyFill="1" applyBorder="1"/>
    <xf numFmtId="0" fontId="0" fillId="15" borderId="7" xfId="0" applyFill="1" applyBorder="1"/>
    <xf numFmtId="10" fontId="0" fillId="2" borderId="2" xfId="0" applyNumberFormat="1" applyFill="1" applyBorder="1"/>
    <xf numFmtId="0" fontId="0" fillId="2" borderId="2" xfId="0" applyFill="1" applyBorder="1"/>
    <xf numFmtId="164" fontId="0" fillId="2" borderId="2" xfId="0" applyNumberFormat="1" applyFill="1" applyBorder="1"/>
    <xf numFmtId="0" fontId="2" fillId="7" borderId="2" xfId="0" applyFont="1" applyFill="1" applyBorder="1"/>
    <xf numFmtId="0" fontId="2" fillId="7" borderId="4" xfId="0" applyFont="1" applyFill="1" applyBorder="1"/>
    <xf numFmtId="2" fontId="0" fillId="15" borderId="1" xfId="0" applyNumberFormat="1" applyFill="1" applyBorder="1"/>
    <xf numFmtId="10" fontId="9" fillId="2" borderId="5" xfId="0" applyNumberFormat="1" applyFont="1" applyFill="1" applyBorder="1"/>
    <xf numFmtId="10" fontId="9" fillId="2" borderId="7" xfId="0" applyNumberFormat="1" applyFont="1" applyFill="1" applyBorder="1"/>
    <xf numFmtId="0" fontId="9" fillId="2" borderId="6" xfId="0" applyFont="1" applyFill="1" applyBorder="1"/>
    <xf numFmtId="0" fontId="9" fillId="2" borderId="3" xfId="0" applyFont="1" applyFill="1" applyBorder="1"/>
    <xf numFmtId="2" fontId="0" fillId="15" borderId="2" xfId="0" applyNumberFormat="1" applyFill="1" applyBorder="1"/>
    <xf numFmtId="3" fontId="0" fillId="15" borderId="2" xfId="0" applyNumberFormat="1" applyFill="1" applyBorder="1"/>
    <xf numFmtId="22" fontId="9" fillId="14" borderId="1" xfId="0" applyNumberFormat="1" applyFont="1" applyFill="1" applyBorder="1"/>
    <xf numFmtId="10" fontId="4" fillId="14" borderId="5" xfId="0" applyNumberFormat="1" applyFont="1" applyFill="1" applyBorder="1"/>
    <xf numFmtId="0" fontId="4" fillId="9" borderId="8" xfId="0" applyFont="1" applyFill="1" applyBorder="1"/>
    <xf numFmtId="0" fontId="4" fillId="13" borderId="8" xfId="0" applyFont="1" applyFill="1" applyBorder="1"/>
    <xf numFmtId="2" fontId="0" fillId="0" borderId="0" xfId="0" applyNumberFormat="1"/>
    <xf numFmtId="1" fontId="0" fillId="0" borderId="0" xfId="0" applyNumberFormat="1"/>
    <xf numFmtId="0" fontId="0" fillId="0" borderId="1" xfId="0" applyBorder="1"/>
    <xf numFmtId="0" fontId="4" fillId="9" borderId="1" xfId="0" applyFont="1" applyFill="1" applyBorder="1"/>
    <xf numFmtId="0" fontId="4" fillId="13" borderId="1" xfId="0" applyFont="1" applyFill="1" applyBorder="1"/>
    <xf numFmtId="0" fontId="4" fillId="2" borderId="1" xfId="0" applyFont="1" applyFill="1" applyBorder="1"/>
    <xf numFmtId="0" fontId="4" fillId="12" borderId="1" xfId="0" applyFont="1" applyFill="1" applyBorder="1"/>
    <xf numFmtId="10" fontId="0" fillId="0" borderId="1" xfId="0" applyNumberFormat="1" applyBorder="1"/>
    <xf numFmtId="1" fontId="0" fillId="0" borderId="1" xfId="0" applyNumberFormat="1" applyBorder="1"/>
    <xf numFmtId="0" fontId="10" fillId="0" borderId="0" xfId="0" applyFont="1" applyAlignment="1">
      <alignment horizontal="center"/>
    </xf>
    <xf numFmtId="0" fontId="4" fillId="12" borderId="5" xfId="0" applyFont="1" applyFill="1" applyBorder="1"/>
    <xf numFmtId="1" fontId="0" fillId="0" borderId="5" xfId="0" applyNumberFormat="1" applyBorder="1"/>
    <xf numFmtId="0" fontId="4" fillId="14" borderId="5" xfId="0" applyFont="1" applyFill="1" applyBorder="1"/>
    <xf numFmtId="22" fontId="9" fillId="0" borderId="0" xfId="0" applyNumberFormat="1" applyFont="1"/>
    <xf numFmtId="1" fontId="0" fillId="0" borderId="7" xfId="0" applyNumberFormat="1" applyBorder="1"/>
    <xf numFmtId="0" fontId="4" fillId="14" borderId="9" xfId="0" applyFont="1" applyFill="1" applyBorder="1"/>
    <xf numFmtId="10" fontId="4" fillId="14" borderId="9" xfId="0" applyNumberFormat="1" applyFont="1" applyFill="1" applyBorder="1"/>
    <xf numFmtId="3" fontId="4" fillId="14" borderId="10" xfId="0" applyNumberFormat="1" applyFont="1" applyFill="1" applyBorder="1"/>
    <xf numFmtId="3" fontId="4" fillId="0" borderId="0" xfId="0" applyNumberFormat="1" applyFont="1"/>
    <xf numFmtId="0" fontId="4" fillId="2" borderId="11" xfId="0" applyFont="1" applyFill="1" applyBorder="1"/>
    <xf numFmtId="0" fontId="0" fillId="3" borderId="0" xfId="0" applyFill="1"/>
    <xf numFmtId="1" fontId="1" fillId="0" borderId="0" xfId="0" applyNumberFormat="1" applyFont="1"/>
    <xf numFmtId="10" fontId="1" fillId="0" borderId="0" xfId="0" applyNumberFormat="1" applyFont="1"/>
    <xf numFmtId="0" fontId="9" fillId="0" borderId="1" xfId="0" applyFont="1" applyBorder="1"/>
    <xf numFmtId="10" fontId="9" fillId="0" borderId="1" xfId="0" applyNumberFormat="1" applyFont="1" applyBorder="1"/>
    <xf numFmtId="22" fontId="9" fillId="0" borderId="1" xfId="0" applyNumberFormat="1" applyFont="1" applyBorder="1"/>
    <xf numFmtId="0" fontId="0" fillId="17" borderId="1" xfId="0" applyFill="1" applyBorder="1"/>
    <xf numFmtId="0" fontId="9" fillId="17" borderId="1" xfId="0" applyFont="1" applyFill="1" applyBorder="1"/>
    <xf numFmtId="10" fontId="9" fillId="0" borderId="5" xfId="0" applyNumberFormat="1" applyFont="1" applyBorder="1"/>
    <xf numFmtId="0" fontId="9" fillId="0" borderId="6" xfId="0" applyFont="1" applyBorder="1"/>
    <xf numFmtId="164" fontId="9" fillId="0" borderId="1" xfId="0" applyNumberFormat="1" applyFont="1" applyBorder="1"/>
    <xf numFmtId="0" fontId="9" fillId="0" borderId="2" xfId="0" applyFont="1" applyBorder="1"/>
    <xf numFmtId="10" fontId="9" fillId="0" borderId="7" xfId="0" applyNumberFormat="1" applyFont="1" applyBorder="1"/>
    <xf numFmtId="0" fontId="9" fillId="0" borderId="3" xfId="0" applyFont="1" applyBorder="1"/>
    <xf numFmtId="164" fontId="9" fillId="0" borderId="2" xfId="0" applyNumberFormat="1" applyFont="1" applyBorder="1"/>
    <xf numFmtId="0" fontId="0" fillId="2" borderId="0" xfId="0" applyFill="1"/>
    <xf numFmtId="0" fontId="0" fillId="18" borderId="0" xfId="0" applyFill="1"/>
    <xf numFmtId="0" fontId="5" fillId="18" borderId="0" xfId="0" applyFont="1" applyFill="1"/>
    <xf numFmtId="0" fontId="1" fillId="18" borderId="0" xfId="0" applyFont="1" applyFill="1"/>
    <xf numFmtId="0" fontId="6" fillId="18" borderId="0" xfId="0" applyFont="1" applyFill="1"/>
    <xf numFmtId="14" fontId="0" fillId="18" borderId="0" xfId="0" applyNumberFormat="1" applyFill="1"/>
    <xf numFmtId="3" fontId="0" fillId="18" borderId="0" xfId="0" applyNumberFormat="1" applyFill="1"/>
    <xf numFmtId="10" fontId="0" fillId="18" borderId="0" xfId="0" applyNumberFormat="1" applyFill="1"/>
  </cellXfs>
  <cellStyles count="2">
    <cellStyle name="Hyperlink" xfId="1" builtinId="8"/>
    <cellStyle name="Normal" xfId="0" builtinId="0"/>
  </cellStyles>
  <dxfs count="64">
    <dxf>
      <font>
        <b/>
        <i val="0"/>
        <strike val="0"/>
        <condense val="0"/>
        <extend val="0"/>
        <outline val="0"/>
        <shadow val="0"/>
        <u val="none"/>
        <vertAlign val="baseline"/>
        <sz val="11"/>
        <color theme="0"/>
        <name val="Aptos Narrow"/>
        <family val="2"/>
        <scheme val="minor"/>
      </font>
      <fill>
        <patternFill patternType="solid">
          <fgColor indexed="64"/>
          <bgColor rgb="FFAC3AF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3" formatCode="#,##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thin">
          <color rgb="FF000000"/>
        </left>
      </border>
    </dxf>
    <dxf>
      <font>
        <b/>
        <i val="0"/>
        <strike val="0"/>
        <condense val="0"/>
        <extend val="0"/>
        <outline val="0"/>
        <shadow val="0"/>
        <u val="none"/>
        <vertAlign val="baseline"/>
        <sz val="11"/>
        <color rgb="FF000000"/>
        <name val="Aptos Narrow"/>
        <family val="2"/>
        <scheme val="minor"/>
      </font>
      <fill>
        <patternFill patternType="solid">
          <fgColor indexed="64"/>
          <bgColor theme="4" tint="0.79998168889431442"/>
        </patternFill>
      </fill>
      <border diagonalUp="0" diagonalDown="0">
        <left style="thin">
          <color rgb="FF000000"/>
        </left>
        <right style="thin">
          <color rgb="FF000000"/>
        </right>
        <top/>
        <bottom/>
      </border>
    </dxf>
    <dxf>
      <font>
        <b/>
        <i val="0"/>
        <strike val="0"/>
        <condense val="0"/>
        <extend val="0"/>
        <outline val="0"/>
        <shadow val="0"/>
        <u val="none"/>
        <vertAlign val="baseline"/>
        <sz val="11"/>
        <color theme="0"/>
        <name val="Aptos Narrow"/>
        <family val="2"/>
        <scheme val="minor"/>
      </font>
      <fill>
        <patternFill patternType="solid">
          <fgColor indexed="64"/>
          <bgColor rgb="FFAC3AF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3" formatCode="#,##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thin">
          <color rgb="FF000000"/>
        </left>
      </border>
    </dxf>
    <dxf>
      <font>
        <b/>
        <i val="0"/>
        <strike val="0"/>
        <condense val="0"/>
        <extend val="0"/>
        <outline val="0"/>
        <shadow val="0"/>
        <u val="none"/>
        <vertAlign val="baseline"/>
        <sz val="11"/>
        <color rgb="FF000000"/>
        <name val="Aptos Narrow"/>
        <family val="2"/>
        <scheme val="minor"/>
      </font>
      <fill>
        <patternFill patternType="solid">
          <fgColor indexed="64"/>
          <bgColor theme="4" tint="0.79998168889431442"/>
        </patternFill>
      </fill>
      <border diagonalUp="0" diagonalDown="0">
        <left style="thin">
          <color rgb="FF000000"/>
        </left>
        <right style="thin">
          <color rgb="FF000000"/>
        </right>
        <top/>
        <bottom/>
      </border>
    </dxf>
    <dxf>
      <font>
        <b/>
        <i val="0"/>
        <strike val="0"/>
        <condense val="0"/>
        <extend val="0"/>
        <outline val="0"/>
        <shadow val="0"/>
        <u val="none"/>
        <vertAlign val="baseline"/>
        <sz val="11"/>
        <color theme="0"/>
        <name val="Aptos Narrow"/>
        <family val="2"/>
        <scheme val="minor"/>
      </font>
      <fill>
        <patternFill patternType="solid">
          <fgColor indexed="64"/>
          <bgColor rgb="FFAC3AF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3" formatCode="#,##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thin">
          <color rgb="FF000000"/>
        </left>
      </border>
    </dxf>
    <dxf>
      <font>
        <b/>
        <i val="0"/>
        <strike val="0"/>
        <condense val="0"/>
        <extend val="0"/>
        <outline val="0"/>
        <shadow val="0"/>
        <u val="none"/>
        <vertAlign val="baseline"/>
        <sz val="11"/>
        <color rgb="FF000000"/>
        <name val="Aptos Narrow"/>
        <family val="2"/>
        <scheme val="minor"/>
      </font>
      <fill>
        <patternFill patternType="solid">
          <fgColor indexed="64"/>
          <bgColor theme="4" tint="0.79998168889431442"/>
        </patternFill>
      </fill>
      <border diagonalUp="0" diagonalDown="0">
        <left style="thin">
          <color rgb="FF000000"/>
        </left>
        <right style="thin">
          <color rgb="FF000000"/>
        </right>
        <top/>
        <bottom/>
      </border>
    </dxf>
    <dxf>
      <font>
        <b/>
        <i val="0"/>
        <strike val="0"/>
        <condense val="0"/>
        <extend val="0"/>
        <outline val="0"/>
        <shadow val="0"/>
        <u val="none"/>
        <vertAlign val="baseline"/>
        <sz val="11"/>
        <color theme="0"/>
        <name val="Aptos Narrow"/>
        <family val="2"/>
        <scheme val="minor"/>
      </font>
      <fill>
        <patternFill patternType="solid">
          <fgColor indexed="64"/>
          <bgColor rgb="FFAC3AF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3" formatCode="#,##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4" formatCode="0.00%"/>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8" tint="0.79998168889431442"/>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thin">
          <color rgb="FF000000"/>
        </left>
      </border>
    </dxf>
    <dxf>
      <font>
        <b/>
        <i val="0"/>
        <strike val="0"/>
        <condense val="0"/>
        <extend val="0"/>
        <outline val="0"/>
        <shadow val="0"/>
        <u val="none"/>
        <vertAlign val="baseline"/>
        <sz val="11"/>
        <color rgb="FF000000"/>
        <name val="Aptos Narrow"/>
        <family val="2"/>
        <scheme val="minor"/>
      </font>
      <fill>
        <patternFill patternType="solid">
          <fgColor indexed="64"/>
          <bgColor theme="4" tint="0.79998168889431442"/>
        </patternFill>
      </fill>
      <border diagonalUp="0" diagonalDown="0">
        <left style="thin">
          <color rgb="FF000000"/>
        </left>
        <right style="thin">
          <color rgb="FF000000"/>
        </right>
        <top/>
        <bottom/>
      </border>
    </dxf>
  </dxfs>
  <tableStyles count="0" defaultTableStyle="TableStyleMedium2" defaultPivotStyle="PivotStyleMedium9"/>
  <colors>
    <mruColors>
      <color rgb="FFF3FFF0"/>
      <color rgb="FFF7FFF5"/>
      <color rgb="FFEBFFE6"/>
      <color rgb="FFFAFA8C"/>
      <color rgb="FFD1D7FF"/>
      <color rgb="FFC0E4F5"/>
      <color rgb="FFFFFFB8"/>
      <color rgb="FFFFFFD9"/>
      <color rgb="FFE6F0FA"/>
      <color rgb="FFAC3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D4BD70C-C4D9-4F9E-823E-1030614E43A2}" name="Table1325" displayName="Table1325" ref="A1:N297" totalsRowShown="0" headerRowDxfId="63" tableBorderDxfId="62">
  <autoFilter ref="A1:N297" xr:uid="{11B4054F-28AD-48C1-B8B1-EC17291C83BF}"/>
  <sortState xmlns:xlrd2="http://schemas.microsoft.com/office/spreadsheetml/2017/richdata2" ref="A2:N285">
    <sortCondition ref="N1:N285"/>
  </sortState>
  <tableColumns count="14">
    <tableColumn id="1" xr3:uid="{E98DEF65-08A6-4BE4-8144-023355481AC4}" name="Post name hidden for privacy reasons" dataDxfId="61"/>
    <tableColumn id="11" xr3:uid="{526BA75E-B094-4EBA-AB8C-3E956E5DE705}" name="Content type" dataDxfId="60"/>
    <tableColumn id="14" xr3:uid="{078C58B9-1F58-4845-91B6-BFBE2C4017D9}" name="2nd Content Type" dataDxfId="59"/>
    <tableColumn id="5" xr3:uid="{460D5E14-AAAF-450D-BD51-F699469B20DD}" name="Engagement Rate" dataDxfId="58"/>
    <tableColumn id="2" xr3:uid="{B6BD340A-99E1-47C5-91B7-0012B7E47310}" name="Total Engagements" dataDxfId="57"/>
    <tableColumn id="4" xr3:uid="{54B0441F-C79F-49F0-999D-277EA96939F9}" name="Comments" dataDxfId="56"/>
    <tableColumn id="3" xr3:uid="{2C30B045-9477-4ECE-BDAC-44C42E282891}" name="Impressions" dataDxfId="55"/>
    <tableColumn id="6" xr3:uid="{0D6DB013-4CE8-4559-8C28-DD15C5CD15DA}" name="Video Views" dataDxfId="54"/>
    <tableColumn id="7" xr3:uid="{9829B94D-E1CB-4D95-ACF4-286F91CC6EB8}" name="Post Views" dataDxfId="53"/>
    <tableColumn id="8" xr3:uid="{3FC3EA75-4072-4A90-B8E8-6FDE4C9AA040}" name="Shares" dataDxfId="52"/>
    <tableColumn id="9" xr3:uid="{6AD37E3A-E26A-4B61-846A-1B47E95CE745}" name="Saves" dataDxfId="51"/>
    <tableColumn id="13" xr3:uid="{22C4874D-25C0-4D26-8D37-4C128AD23A2F}" name="Column1" dataDxfId="50"/>
    <tableColumn id="12" xr3:uid="{4B81D4AE-0715-4227-A100-CC2E4946DDAF}" name="Date" dataDxfId="49"/>
    <tableColumn id="10" xr3:uid="{5BCD3321-1B3B-47E5-B2AC-4774CFA24018}" name="Media" dataDxfId="4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A16B3D-D452-45E5-85E3-D5F843AAF265}" name="Table132523" displayName="Table132523" ref="A1:N297" totalsRowShown="0" headerRowDxfId="47" tableBorderDxfId="46">
  <autoFilter ref="A1:N297" xr:uid="{11B4054F-28AD-48C1-B8B1-EC17291C83BF}">
    <filterColumn colId="12">
      <filters>
        <dateGroupItem year="2025" month="10" dateTimeGrouping="month"/>
      </filters>
    </filterColumn>
    <filterColumn colId="13">
      <filters>
        <filter val="Instagram"/>
      </filters>
    </filterColumn>
  </autoFilter>
  <sortState xmlns:xlrd2="http://schemas.microsoft.com/office/spreadsheetml/2017/richdata2" ref="A2:N297">
    <sortCondition ref="B1:B297"/>
  </sortState>
  <tableColumns count="14">
    <tableColumn id="1" xr3:uid="{9C92A51E-CB39-451F-9F00-B2825732381E}" name="Name of post" dataDxfId="45"/>
    <tableColumn id="11" xr3:uid="{B4196FC7-D503-457E-9D46-84E6C8556478}" name="Content type" dataDxfId="44"/>
    <tableColumn id="14" xr3:uid="{01BC9D1D-8730-4069-AAD5-611A84CE4253}" name="2nd Content Type" dataDxfId="43"/>
    <tableColumn id="5" xr3:uid="{773339AF-68E8-4F86-8C24-3DA78AF38E00}" name="Engagement Rate" dataDxfId="42"/>
    <tableColumn id="2" xr3:uid="{1CD1CBA2-8262-40A1-9816-4F12800568A1}" name="Total Engagements" dataDxfId="41"/>
    <tableColumn id="4" xr3:uid="{DFD5CE10-583D-491F-9BEA-FA49215D0C02}" name="Comments" dataDxfId="40"/>
    <tableColumn id="3" xr3:uid="{C2AD7DA3-37E5-4E9D-AA66-DD45ED37E72B}" name="Impressions" dataDxfId="39"/>
    <tableColumn id="6" xr3:uid="{D9F8572B-DD20-4D4D-9206-CEF40FC0D04F}" name="Video Views" dataDxfId="38"/>
    <tableColumn id="7" xr3:uid="{5F8162B0-4842-4909-8E37-D8179D5425CC}" name="Post Views" dataDxfId="37"/>
    <tableColumn id="8" xr3:uid="{F7DF6458-2E3F-42B3-B1C6-1A1F2B221403}" name="Shares" dataDxfId="36"/>
    <tableColumn id="9" xr3:uid="{16B9D121-AFC5-446F-8092-D278078AB5EF}" name="Saves" dataDxfId="35"/>
    <tableColumn id="13" xr3:uid="{F2B012B1-A3B3-47A9-A660-2125E3364AE3}" name="Premalink" dataDxfId="34"/>
    <tableColumn id="12" xr3:uid="{FB59D1E9-D6F4-445E-AE02-155C95004C3C}" name="Month" dataDxfId="33"/>
    <tableColumn id="10" xr3:uid="{97112278-1AE9-4FB2-A08B-AD97949E536D}" name="Media" dataDxfId="3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883F82-DEF2-41A7-A4CA-FB096E78BA9F}" name="Table1325234" displayName="Table1325234" ref="A1:N298" totalsRowShown="0" headerRowDxfId="31" tableBorderDxfId="30">
  <autoFilter ref="A1:N298" xr:uid="{11B4054F-28AD-48C1-B8B1-EC17291C83BF}">
    <filterColumn colId="12">
      <filters>
        <dateGroupItem year="2025" month="10" dateTimeGrouping="month"/>
      </filters>
    </filterColumn>
    <filterColumn colId="13">
      <filters>
        <filter val="Facebook"/>
      </filters>
    </filterColumn>
  </autoFilter>
  <sortState xmlns:xlrd2="http://schemas.microsoft.com/office/spreadsheetml/2017/richdata2" ref="A2:N298">
    <sortCondition ref="B1:B298"/>
  </sortState>
  <tableColumns count="14">
    <tableColumn id="1" xr3:uid="{1829C1A9-ABE7-4966-B221-4DAB22B7C2E6}" name="Name of post" dataDxfId="29"/>
    <tableColumn id="11" xr3:uid="{EE75A9DD-49CA-4DFA-A93D-859674499F17}" name="Content type" dataDxfId="28"/>
    <tableColumn id="14" xr3:uid="{839800E2-9F86-4617-B734-B30ADE238398}" name="2nd Content Type" dataDxfId="27"/>
    <tableColumn id="5" xr3:uid="{C95D8AA7-E3C8-4C50-A86B-D40E25301B4A}" name="Engagement Rate" dataDxfId="26"/>
    <tableColumn id="2" xr3:uid="{7B99E5A1-908B-4820-ACBA-991E12CBC181}" name="Total Engagements" dataDxfId="25"/>
    <tableColumn id="4" xr3:uid="{AD7B1CE9-9004-4770-9D49-D5FFE2C0F543}" name="Comments" dataDxfId="24"/>
    <tableColumn id="3" xr3:uid="{0A944407-21F6-456E-913A-3F84D4FB0331}" name="Impressions" dataDxfId="23"/>
    <tableColumn id="6" xr3:uid="{320342E0-24CE-4D67-86C2-10CD7E9A3D3C}" name="Video Views" dataDxfId="22"/>
    <tableColumn id="7" xr3:uid="{61B04128-4B64-4CC7-811A-046597C91866}" name="Post Views" dataDxfId="21"/>
    <tableColumn id="8" xr3:uid="{55C74E0A-F11E-4385-8360-1838D3C13C78}" name="Shares" dataDxfId="20"/>
    <tableColumn id="9" xr3:uid="{9BD5C60E-4D54-44A8-B2DA-94EE4A46E765}" name="Saves" dataDxfId="19"/>
    <tableColumn id="13" xr3:uid="{60795243-743D-46CF-96C5-4AABF3436F91}" name="Premalink" dataDxfId="18"/>
    <tableColumn id="12" xr3:uid="{9697C70A-9178-4F83-B4B7-E206A22BF465}" name="Month" dataDxfId="17"/>
    <tableColumn id="10" xr3:uid="{4B0AC9B9-D184-4B44-89AD-F79A770E0748}" name="Media" dataDxfId="1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425CEE-861C-4571-8D3C-2A9659849351}" name="Table13252" displayName="Table13252" ref="A1:N298" totalsRowShown="0" headerRowDxfId="15" tableBorderDxfId="14">
  <autoFilter ref="A1:N298" xr:uid="{11B4054F-28AD-48C1-B8B1-EC17291C83BF}">
    <filterColumn colId="12">
      <filters>
        <dateGroupItem year="2025" month="10" dateTimeGrouping="month"/>
      </filters>
    </filterColumn>
    <filterColumn colId="13">
      <filters>
        <filter val="LinkedIn"/>
      </filters>
    </filterColumn>
  </autoFilter>
  <sortState xmlns:xlrd2="http://schemas.microsoft.com/office/spreadsheetml/2017/richdata2" ref="A2:N298">
    <sortCondition ref="B1:B298"/>
  </sortState>
  <tableColumns count="14">
    <tableColumn id="1" xr3:uid="{D96EEE31-938B-4EA7-9701-032F530AC59E}" name="Name of post" dataDxfId="13"/>
    <tableColumn id="11" xr3:uid="{FDEFEA11-FC7E-4CEC-9103-895781100630}" name="Content type" dataDxfId="12"/>
    <tableColumn id="14" xr3:uid="{CB2EC87F-B451-4EBD-9326-A7884490EFD1}" name="2nd Content Type" dataDxfId="11"/>
    <tableColumn id="5" xr3:uid="{C090F8DE-662B-45A6-BDDF-19876F929F72}" name="Engagement Rate" dataDxfId="10"/>
    <tableColumn id="2" xr3:uid="{E4843FC0-5150-4F84-BDB8-F5549B6909E2}" name="Total Engagements" dataDxfId="9"/>
    <tableColumn id="4" xr3:uid="{0DE50E01-E11C-41EE-B52B-CA7890E730DB}" name="Comments" dataDxfId="8"/>
    <tableColumn id="3" xr3:uid="{E85D4257-AED3-4F9B-BB5F-727F1BB0ABBE}" name="Impressions" dataDxfId="7"/>
    <tableColumn id="6" xr3:uid="{A889C1A9-2E48-4B89-AFA0-A21A421F8F20}" name="Video Views" dataDxfId="6"/>
    <tableColumn id="7" xr3:uid="{EBFC61CF-9360-4E46-9DD8-34DADC26657B}" name="Post Views" dataDxfId="5"/>
    <tableColumn id="8" xr3:uid="{8CC59AD9-999D-4387-8BDA-2437D2C19D04}" name="Shares" dataDxfId="4"/>
    <tableColumn id="9" xr3:uid="{92D36218-5013-4A86-ADF2-16760F3DB541}" name="Saves" dataDxfId="3"/>
    <tableColumn id="13" xr3:uid="{F2AC1672-C382-414D-BEB9-EAC2F77A0E4F}" name="Premalink" dataDxfId="2"/>
    <tableColumn id="12" xr3:uid="{AA056B41-2777-4CE5-90DC-4F73E8FB84E5}" name="Month" dataDxfId="1"/>
    <tableColumn id="10" xr3:uid="{DE3A8E17-81EC-4521-AA36-E5F4B172FC01}" name="Media"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linkedin.com/feed/update/urn:li:ugcPost:7353061213179637760" TargetMode="External"/><Relationship Id="rId21" Type="http://schemas.openxmlformats.org/officeDocument/2006/relationships/hyperlink" Target="https://www.facebook.com/photo.php?fbid=1134544275379396&amp;set=a.650857367081425&amp;type=3" TargetMode="External"/><Relationship Id="rId42" Type="http://schemas.openxmlformats.org/officeDocument/2006/relationships/hyperlink" Target="https://www.instagram.com/p/DFqyZXITrdE/" TargetMode="External"/><Relationship Id="rId63" Type="http://schemas.openxmlformats.org/officeDocument/2006/relationships/hyperlink" Target="https://www.instagram.com/reel/DJSVd6LJSvq/" TargetMode="External"/><Relationship Id="rId84" Type="http://schemas.openxmlformats.org/officeDocument/2006/relationships/hyperlink" Target="https://www.instagram.com/p/DO_avrgD9n5/" TargetMode="External"/><Relationship Id="rId138" Type="http://schemas.openxmlformats.org/officeDocument/2006/relationships/hyperlink" Target="https://www.linkedin.com/feed/update/urn:li:share:7326282282762211329" TargetMode="External"/><Relationship Id="rId159" Type="http://schemas.openxmlformats.org/officeDocument/2006/relationships/hyperlink" Target="https://www.linkedin.com/feed/update/urn:li:share:7351279453290856448" TargetMode="External"/><Relationship Id="rId170" Type="http://schemas.openxmlformats.org/officeDocument/2006/relationships/hyperlink" Target="https://www.linkedin.com/feed/update/urn:li:share:7317562327187218432" TargetMode="External"/><Relationship Id="rId191" Type="http://schemas.openxmlformats.org/officeDocument/2006/relationships/hyperlink" Target="https://www.linkedin.com/feed/update/urn:li:share:7361758547036045313" TargetMode="External"/><Relationship Id="rId205" Type="http://schemas.openxmlformats.org/officeDocument/2006/relationships/hyperlink" Target="https://www.linkedin.com/feed/update/urn:li:share:7383894402445987841" TargetMode="External"/><Relationship Id="rId107" Type="http://schemas.openxmlformats.org/officeDocument/2006/relationships/hyperlink" Target="https://www.instagram.com/reel/DLA58UcxGH1/" TargetMode="External"/><Relationship Id="rId11" Type="http://schemas.openxmlformats.org/officeDocument/2006/relationships/hyperlink" Target="https://www.facebook.com/photo.php?fbid=1044052804428544&amp;set=a.650857367081425&amp;type=3" TargetMode="External"/><Relationship Id="rId32" Type="http://schemas.openxmlformats.org/officeDocument/2006/relationships/hyperlink" Target="https://www.instagram.com/p/DKNAKjcMNi6/" TargetMode="External"/><Relationship Id="rId53" Type="http://schemas.openxmlformats.org/officeDocument/2006/relationships/hyperlink" Target="https://www.instagram.com/p/DIj3BrDKhtQ/" TargetMode="External"/><Relationship Id="rId74" Type="http://schemas.openxmlformats.org/officeDocument/2006/relationships/hyperlink" Target="https://www.instagram.com/p/DEfyu_PpZ5W/" TargetMode="External"/><Relationship Id="rId128" Type="http://schemas.openxmlformats.org/officeDocument/2006/relationships/hyperlink" Target="https://www.linkedin.com/feed/update/urn:li:ugcPost:7303841216008192000" TargetMode="External"/><Relationship Id="rId149" Type="http://schemas.openxmlformats.org/officeDocument/2006/relationships/hyperlink" Target="https://www.linkedin.com/feed/update/urn:li:share:7288571294567067648" TargetMode="External"/><Relationship Id="rId5" Type="http://schemas.openxmlformats.org/officeDocument/2006/relationships/hyperlink" Target="https://www.facebook.com/650857583748070/videos/1291346919313767" TargetMode="External"/><Relationship Id="rId95" Type="http://schemas.openxmlformats.org/officeDocument/2006/relationships/hyperlink" Target="https://www.instagram.com/p/DNWYfNwKt_t/" TargetMode="External"/><Relationship Id="rId160" Type="http://schemas.openxmlformats.org/officeDocument/2006/relationships/hyperlink" Target="https://www.linkedin.com/feed/update/urn:li:ugcPost:7293282353844502528" TargetMode="External"/><Relationship Id="rId181" Type="http://schemas.openxmlformats.org/officeDocument/2006/relationships/hyperlink" Target="https://www.linkedin.com/feed/update/urn:li:ugcPost:7361381069062823938" TargetMode="External"/><Relationship Id="rId216" Type="http://schemas.openxmlformats.org/officeDocument/2006/relationships/hyperlink" Target="https://www.facebook.com/reel/1264939555645492/" TargetMode="External"/><Relationship Id="rId22" Type="http://schemas.openxmlformats.org/officeDocument/2006/relationships/hyperlink" Target="https://www.facebook.com/650857583748070/videos/1872947836826743" TargetMode="External"/><Relationship Id="rId43" Type="http://schemas.openxmlformats.org/officeDocument/2006/relationships/hyperlink" Target="https://www.instagram.com/p/DICEFtpRPiL/" TargetMode="External"/><Relationship Id="rId64" Type="http://schemas.openxmlformats.org/officeDocument/2006/relationships/hyperlink" Target="https://www.instagram.com/reel/DMVQjffSsSJ/" TargetMode="External"/><Relationship Id="rId118" Type="http://schemas.openxmlformats.org/officeDocument/2006/relationships/hyperlink" Target="https://www.linkedin.com/feed/update/urn:li:share:7350932211799416834" TargetMode="External"/><Relationship Id="rId139" Type="http://schemas.openxmlformats.org/officeDocument/2006/relationships/hyperlink" Target="https://www.linkedin.com/feed/update/urn:li:share:7302421809650454529" TargetMode="External"/><Relationship Id="rId85" Type="http://schemas.openxmlformats.org/officeDocument/2006/relationships/hyperlink" Target="https://www.instagram.com/reel/DPEWrpOCQ1F/" TargetMode="External"/><Relationship Id="rId150" Type="http://schemas.openxmlformats.org/officeDocument/2006/relationships/hyperlink" Target="https://www.linkedin.com/feed/update/urn:li:share:7353786013418168321" TargetMode="External"/><Relationship Id="rId171" Type="http://schemas.openxmlformats.org/officeDocument/2006/relationships/hyperlink" Target="https://www.linkedin.com/feed/update/urn:li:share:7323391083491516416" TargetMode="External"/><Relationship Id="rId192" Type="http://schemas.openxmlformats.org/officeDocument/2006/relationships/hyperlink" Target="https://www.linkedin.com/feed/update/urn:li:ugcPost:7358134658728878080" TargetMode="External"/><Relationship Id="rId206" Type="http://schemas.openxmlformats.org/officeDocument/2006/relationships/hyperlink" Target="https://www.linkedin.com/feed/update/urn:li:ugcPost:7381327447117418496" TargetMode="External"/><Relationship Id="rId12" Type="http://schemas.openxmlformats.org/officeDocument/2006/relationships/hyperlink" Target="https://www.facebook.com/650857583748070/videos/687974790648391" TargetMode="External"/><Relationship Id="rId33" Type="http://schemas.openxmlformats.org/officeDocument/2006/relationships/hyperlink" Target="https://www.instagram.com/p/DL0bbIau9f2/" TargetMode="External"/><Relationship Id="rId108" Type="http://schemas.openxmlformats.org/officeDocument/2006/relationships/hyperlink" Target="https://www.instagram.com/p/DLYUZrWOTEG/" TargetMode="External"/><Relationship Id="rId129" Type="http://schemas.openxmlformats.org/officeDocument/2006/relationships/hyperlink" Target="https://www.linkedin.com/feed/update/urn:li:ugcPost:7290821153080692736" TargetMode="External"/><Relationship Id="rId54" Type="http://schemas.openxmlformats.org/officeDocument/2006/relationships/hyperlink" Target="https://www.instagram.com/p/DEyCCz6PWtQ/" TargetMode="External"/><Relationship Id="rId75" Type="http://schemas.openxmlformats.org/officeDocument/2006/relationships/hyperlink" Target="https://www.instagram.com/p/DGTBTsLzQlG/" TargetMode="External"/><Relationship Id="rId96" Type="http://schemas.openxmlformats.org/officeDocument/2006/relationships/hyperlink" Target="https://www.instagram.com/p/DNEW7B2tAx1/" TargetMode="External"/><Relationship Id="rId140" Type="http://schemas.openxmlformats.org/officeDocument/2006/relationships/hyperlink" Target="https://www.linkedin.com/feed/update/urn:li:ugcPost:7325216451928219651" TargetMode="External"/><Relationship Id="rId161" Type="http://schemas.openxmlformats.org/officeDocument/2006/relationships/hyperlink" Target="https://www.linkedin.com/feed/update/urn:li:share:7282078516760723456" TargetMode="External"/><Relationship Id="rId182" Type="http://schemas.openxmlformats.org/officeDocument/2006/relationships/hyperlink" Target="https://www.linkedin.com/feed/update/urn:li:ugcPost:7364281143937880065" TargetMode="External"/><Relationship Id="rId217" Type="http://schemas.openxmlformats.org/officeDocument/2006/relationships/hyperlink" Target="https://www.facebook.com/650857583748070/posts/1265327198967769" TargetMode="External"/><Relationship Id="rId6" Type="http://schemas.openxmlformats.org/officeDocument/2006/relationships/hyperlink" Target="https://www.facebook.com/photo.php?fbid=1224456173054872&amp;set=a.650857367081425&amp;type=3" TargetMode="External"/><Relationship Id="rId23" Type="http://schemas.openxmlformats.org/officeDocument/2006/relationships/hyperlink" Target="https://www.facebook.com/photo.php?fbid=1207776584722831&amp;set=a.650857367081425&amp;type=3" TargetMode="External"/><Relationship Id="rId119" Type="http://schemas.openxmlformats.org/officeDocument/2006/relationships/hyperlink" Target="https://www.linkedin.com/feed/update/urn:li:ugcPost:7355976018697830401" TargetMode="External"/><Relationship Id="rId44" Type="http://schemas.openxmlformats.org/officeDocument/2006/relationships/hyperlink" Target="https://www.instagram.com/reel/DJmfGGWJ5Og/" TargetMode="External"/><Relationship Id="rId65" Type="http://schemas.openxmlformats.org/officeDocument/2006/relationships/hyperlink" Target="https://www.instagram.com/p/DEvq-zCtmUN/" TargetMode="External"/><Relationship Id="rId86" Type="http://schemas.openxmlformats.org/officeDocument/2006/relationships/hyperlink" Target="https://www.instagram.com/p/DOoWeOGj1-v/" TargetMode="External"/><Relationship Id="rId130" Type="http://schemas.openxmlformats.org/officeDocument/2006/relationships/hyperlink" Target="https://www.linkedin.com/feed/update/urn:li:share:7292950148874170368" TargetMode="External"/><Relationship Id="rId151" Type="http://schemas.openxmlformats.org/officeDocument/2006/relationships/hyperlink" Target="https://www.linkedin.com/feed/update/urn:li:share:7333132422508650496" TargetMode="External"/><Relationship Id="rId172" Type="http://schemas.openxmlformats.org/officeDocument/2006/relationships/hyperlink" Target="https://www.linkedin.com/feed/update/urn:li:share:7322469660593930241" TargetMode="External"/><Relationship Id="rId193" Type="http://schemas.openxmlformats.org/officeDocument/2006/relationships/hyperlink" Target="https://www.linkedin.com/feed/update/urn:li:share:7340362564872093700" TargetMode="External"/><Relationship Id="rId207" Type="http://schemas.openxmlformats.org/officeDocument/2006/relationships/hyperlink" Target="https://www.linkedin.com/feed/update/urn:li:ugcPost:7387488045614211073" TargetMode="External"/><Relationship Id="rId13" Type="http://schemas.openxmlformats.org/officeDocument/2006/relationships/hyperlink" Target="https://www.facebook.com/650857583748070/videos/1072326948073941" TargetMode="External"/><Relationship Id="rId109" Type="http://schemas.openxmlformats.org/officeDocument/2006/relationships/hyperlink" Target="https://www.instagram.com/reel/DKzoEt_vm0d/" TargetMode="External"/><Relationship Id="rId34" Type="http://schemas.openxmlformats.org/officeDocument/2006/relationships/hyperlink" Target="https://www.instagram.com/p/DE7eR2hNBGO/" TargetMode="External"/><Relationship Id="rId55" Type="http://schemas.openxmlformats.org/officeDocument/2006/relationships/hyperlink" Target="https://www.instagram.com/p/DE2G96pTt-K/" TargetMode="External"/><Relationship Id="rId76" Type="http://schemas.openxmlformats.org/officeDocument/2006/relationships/hyperlink" Target="https://www.instagram.com/p/DG3EcX6z7O1/" TargetMode="External"/><Relationship Id="rId97" Type="http://schemas.openxmlformats.org/officeDocument/2006/relationships/hyperlink" Target="https://www.instagram.com/p/DNiZh4ITqln/" TargetMode="External"/><Relationship Id="rId120" Type="http://schemas.openxmlformats.org/officeDocument/2006/relationships/hyperlink" Target="https://www.linkedin.com/feed/update/urn:li:ugcPost:7321561996791799808" TargetMode="External"/><Relationship Id="rId141" Type="http://schemas.openxmlformats.org/officeDocument/2006/relationships/hyperlink" Target="https://www.linkedin.com/feed/update/urn:li:ugcPost:7309996643796353024" TargetMode="External"/><Relationship Id="rId7" Type="http://schemas.openxmlformats.org/officeDocument/2006/relationships/hyperlink" Target="https://www.facebook.com/photo.php?fbid=1047348540765637&amp;set=a.650857367081425&amp;type=3" TargetMode="External"/><Relationship Id="rId162" Type="http://schemas.openxmlformats.org/officeDocument/2006/relationships/hyperlink" Target="https://www.linkedin.com/feed/update/urn:li:share:7348750287731343360" TargetMode="External"/><Relationship Id="rId183" Type="http://schemas.openxmlformats.org/officeDocument/2006/relationships/hyperlink" Target="https://www.linkedin.com/feed/update/urn:li:share:7359590425558487043" TargetMode="External"/><Relationship Id="rId218" Type="http://schemas.openxmlformats.org/officeDocument/2006/relationships/hyperlink" Target="https://www.facebook.com/650857583748070/posts/1269136788586810" TargetMode="External"/><Relationship Id="rId24" Type="http://schemas.openxmlformats.org/officeDocument/2006/relationships/hyperlink" Target="https://www.facebook.com/650857583748070/videos/1777385972895986" TargetMode="External"/><Relationship Id="rId45" Type="http://schemas.openxmlformats.org/officeDocument/2006/relationships/hyperlink" Target="https://www.instagram.com/p/DEkZ_jcppxI/" TargetMode="External"/><Relationship Id="rId66" Type="http://schemas.openxmlformats.org/officeDocument/2006/relationships/hyperlink" Target="https://www.instagram.com/reel/DFn65OFROLE/" TargetMode="External"/><Relationship Id="rId87" Type="http://schemas.openxmlformats.org/officeDocument/2006/relationships/hyperlink" Target="https://www.instagram.com/p/DOYy01fCNWz/" TargetMode="External"/><Relationship Id="rId110" Type="http://schemas.openxmlformats.org/officeDocument/2006/relationships/hyperlink" Target="https://www.instagram.com/p/DLDnLIcv08O/" TargetMode="External"/><Relationship Id="rId131" Type="http://schemas.openxmlformats.org/officeDocument/2006/relationships/hyperlink" Target="https://www.linkedin.com/feed/update/urn:li:share:7297630992054321154" TargetMode="External"/><Relationship Id="rId152" Type="http://schemas.openxmlformats.org/officeDocument/2006/relationships/hyperlink" Target="https://www.linkedin.com/feed/update/urn:li:share:7301340317511737345" TargetMode="External"/><Relationship Id="rId173" Type="http://schemas.openxmlformats.org/officeDocument/2006/relationships/hyperlink" Target="https://www.linkedin.com/feed/update/urn:li:ugcPost:7378780191696846848" TargetMode="External"/><Relationship Id="rId194" Type="http://schemas.openxmlformats.org/officeDocument/2006/relationships/hyperlink" Target="https://www.linkedin.com/feed/update/urn:li:ugcPost:7339290510060138496" TargetMode="External"/><Relationship Id="rId208" Type="http://schemas.openxmlformats.org/officeDocument/2006/relationships/hyperlink" Target="https://www.linkedin.com/feed/update/urn:li:ugcPost:7382505210138750976" TargetMode="External"/><Relationship Id="rId14" Type="http://schemas.openxmlformats.org/officeDocument/2006/relationships/hyperlink" Target="https://www.facebook.com/650857583748070/videos/660936089646038" TargetMode="External"/><Relationship Id="rId35" Type="http://schemas.openxmlformats.org/officeDocument/2006/relationships/hyperlink" Target="https://www.instagram.com/p/DIeEQNDoxVl/" TargetMode="External"/><Relationship Id="rId56" Type="http://schemas.openxmlformats.org/officeDocument/2006/relationships/hyperlink" Target="https://www.instagram.com/p/DFv1HF5vb02/" TargetMode="External"/><Relationship Id="rId77" Type="http://schemas.openxmlformats.org/officeDocument/2006/relationships/hyperlink" Target="https://www.instagram.com/p/DH4aHJAtuKT/" TargetMode="External"/><Relationship Id="rId100" Type="http://schemas.openxmlformats.org/officeDocument/2006/relationships/hyperlink" Target="https://www.instagram.com/p/DN0vsU_Zoz_/" TargetMode="External"/><Relationship Id="rId8" Type="http://schemas.openxmlformats.org/officeDocument/2006/relationships/hyperlink" Target="https://www.facebook.com/650857583748070/videos/1877190303017722" TargetMode="External"/><Relationship Id="rId51" Type="http://schemas.openxmlformats.org/officeDocument/2006/relationships/hyperlink" Target="https://www.instagram.com/p/DMbDVdFP5PQ/" TargetMode="External"/><Relationship Id="rId72" Type="http://schemas.openxmlformats.org/officeDocument/2006/relationships/hyperlink" Target="https://www.instagram.com/p/DIOnd5zohwd/" TargetMode="External"/><Relationship Id="rId93" Type="http://schemas.openxmlformats.org/officeDocument/2006/relationships/hyperlink" Target="https://www.instagram.com/reel/DNGuXGXRtnB/" TargetMode="External"/><Relationship Id="rId98" Type="http://schemas.openxmlformats.org/officeDocument/2006/relationships/hyperlink" Target="https://www.instagram.com/p/DNgkzziS-t9/" TargetMode="External"/><Relationship Id="rId121" Type="http://schemas.openxmlformats.org/officeDocument/2006/relationships/hyperlink" Target="https://www.linkedin.com/feed/update/urn:li:share:7313221223616765953" TargetMode="External"/><Relationship Id="rId142" Type="http://schemas.openxmlformats.org/officeDocument/2006/relationships/hyperlink" Target="https://www.linkedin.com/feed/update/urn:li:share:7282757988258353152" TargetMode="External"/><Relationship Id="rId163" Type="http://schemas.openxmlformats.org/officeDocument/2006/relationships/hyperlink" Target="https://www.linkedin.com/feed/update/urn:li:share:7346523659211079681" TargetMode="External"/><Relationship Id="rId184" Type="http://schemas.openxmlformats.org/officeDocument/2006/relationships/hyperlink" Target="https://www.linkedin.com/feed/update/urn:li:share:7366122311038500865" TargetMode="External"/><Relationship Id="rId189" Type="http://schemas.openxmlformats.org/officeDocument/2006/relationships/hyperlink" Target="https://www.linkedin.com/feed/update/urn:li:share:7358573305546588161" TargetMode="External"/><Relationship Id="rId219" Type="http://schemas.openxmlformats.org/officeDocument/2006/relationships/hyperlink" Target="https://www.facebook.com/photo.php?fbid=1264280999072389&amp;set=a.650857367081425&amp;type=3" TargetMode="External"/><Relationship Id="rId3" Type="http://schemas.openxmlformats.org/officeDocument/2006/relationships/hyperlink" Target="https://www.facebook.com/photo.php?fbid=1182642623902894&amp;set=a.650857367081425&amp;type=3" TargetMode="External"/><Relationship Id="rId214" Type="http://schemas.openxmlformats.org/officeDocument/2006/relationships/hyperlink" Target="https://www.linkedin.com/feed/update/urn:li:share:7383577267915919363" TargetMode="External"/><Relationship Id="rId25" Type="http://schemas.openxmlformats.org/officeDocument/2006/relationships/hyperlink" Target="https://www.facebook.com/photo.php?fbid=1250011503832672&amp;set=a.650857367081425&amp;type=3" TargetMode="External"/><Relationship Id="rId46" Type="http://schemas.openxmlformats.org/officeDocument/2006/relationships/hyperlink" Target="https://www.instagram.com/p/DGgwNsBP5yx/" TargetMode="External"/><Relationship Id="rId67" Type="http://schemas.openxmlformats.org/officeDocument/2006/relationships/hyperlink" Target="https://www.instagram.com/p/DHq49PKoYwe/" TargetMode="External"/><Relationship Id="rId116" Type="http://schemas.openxmlformats.org/officeDocument/2006/relationships/hyperlink" Target="https://www.linkedin.com/feed/update/urn:li:share:7333571560529674244" TargetMode="External"/><Relationship Id="rId137" Type="http://schemas.openxmlformats.org/officeDocument/2006/relationships/hyperlink" Target="https://www.linkedin.com/feed/update/urn:li:ugcPost:7284947409556668417" TargetMode="External"/><Relationship Id="rId158" Type="http://schemas.openxmlformats.org/officeDocument/2006/relationships/hyperlink" Target="https://www.linkedin.com/feed/update/urn:li:share:7330668684320862209" TargetMode="External"/><Relationship Id="rId20" Type="http://schemas.openxmlformats.org/officeDocument/2006/relationships/hyperlink" Target="https://www.facebook.com/650857583748070/posts/1042861651214326" TargetMode="External"/><Relationship Id="rId41" Type="http://schemas.openxmlformats.org/officeDocument/2006/relationships/hyperlink" Target="https://www.instagram.com/p/DFTnPCKvVq4/" TargetMode="External"/><Relationship Id="rId62" Type="http://schemas.openxmlformats.org/officeDocument/2006/relationships/hyperlink" Target="https://www.instagram.com/reel/DIyf-j-s4HR/" TargetMode="External"/><Relationship Id="rId83" Type="http://schemas.openxmlformats.org/officeDocument/2006/relationships/hyperlink" Target="https://www.instagram.com/p/DO6hLNnkjq8/" TargetMode="External"/><Relationship Id="rId88" Type="http://schemas.openxmlformats.org/officeDocument/2006/relationships/hyperlink" Target="https://www.instagram.com/p/DObefLLE6j3/" TargetMode="External"/><Relationship Id="rId111" Type="http://schemas.openxmlformats.org/officeDocument/2006/relationships/hyperlink" Target="https://www.instagram.com/p/DKj2tNXMT1T/" TargetMode="External"/><Relationship Id="rId132" Type="http://schemas.openxmlformats.org/officeDocument/2006/relationships/hyperlink" Target="https://www.linkedin.com/feed/update/urn:li:share:7303097005977812992" TargetMode="External"/><Relationship Id="rId153" Type="http://schemas.openxmlformats.org/officeDocument/2006/relationships/hyperlink" Target="https://www.linkedin.com/feed/update/urn:li:share:7303429198742736897" TargetMode="External"/><Relationship Id="rId174" Type="http://schemas.openxmlformats.org/officeDocument/2006/relationships/hyperlink" Target="https://www.linkedin.com/feed/update/urn:li:ugcPost:7369723541572853763" TargetMode="External"/><Relationship Id="rId179" Type="http://schemas.openxmlformats.org/officeDocument/2006/relationships/hyperlink" Target="https://www.linkedin.com/feed/update/urn:li:share:7377412946886414336" TargetMode="External"/><Relationship Id="rId195" Type="http://schemas.openxmlformats.org/officeDocument/2006/relationships/hyperlink" Target="https://www.linkedin.com/feed/update/urn:li:share:7342899281206362112" TargetMode="External"/><Relationship Id="rId209" Type="http://schemas.openxmlformats.org/officeDocument/2006/relationships/hyperlink" Target="https://www.linkedin.com/feed/update/urn:li:share:7380949956683116544" TargetMode="External"/><Relationship Id="rId190" Type="http://schemas.openxmlformats.org/officeDocument/2006/relationships/hyperlink" Target="https://www.linkedin.com/feed/update/urn:li:ugcPost:7363283629994565636" TargetMode="External"/><Relationship Id="rId204" Type="http://schemas.openxmlformats.org/officeDocument/2006/relationships/hyperlink" Target="https://www.linkedin.com/feed/update/urn:li:ugcPost:7390130494132334592" TargetMode="External"/><Relationship Id="rId220" Type="http://schemas.openxmlformats.org/officeDocument/2006/relationships/hyperlink" Target="https://www.facebook.com/reel/24886639907630265/" TargetMode="External"/><Relationship Id="rId15" Type="http://schemas.openxmlformats.org/officeDocument/2006/relationships/hyperlink" Target="https://www.facebook.com/photo.php?fbid=1122458586587965&amp;set=a.650857367081425&amp;type=3" TargetMode="External"/><Relationship Id="rId36" Type="http://schemas.openxmlformats.org/officeDocument/2006/relationships/hyperlink" Target="https://www.instagram.com/p/DJUdh7IqlBu/" TargetMode="External"/><Relationship Id="rId57" Type="http://schemas.openxmlformats.org/officeDocument/2006/relationships/hyperlink" Target="https://www.instagram.com/p/DGWWKuovRGr/" TargetMode="External"/><Relationship Id="rId106" Type="http://schemas.openxmlformats.org/officeDocument/2006/relationships/hyperlink" Target="https://www.instagram.com/p/DKscB32vndY/" TargetMode="External"/><Relationship Id="rId127" Type="http://schemas.openxmlformats.org/officeDocument/2006/relationships/hyperlink" Target="https://www.linkedin.com/feed/update/urn:li:ugcPost:7320174516716916737" TargetMode="External"/><Relationship Id="rId10" Type="http://schemas.openxmlformats.org/officeDocument/2006/relationships/hyperlink" Target="https://www.facebook.com/photo.php?fbid=1037383455095479&amp;set=a.650857367081425&amp;type=3" TargetMode="External"/><Relationship Id="rId31" Type="http://schemas.openxmlformats.org/officeDocument/2006/relationships/hyperlink" Target="https://www.instagram.com/p/DFG2H6jzc3h/" TargetMode="External"/><Relationship Id="rId52" Type="http://schemas.openxmlformats.org/officeDocument/2006/relationships/hyperlink" Target="https://www.instagram.com/p/DH8mPs1oNR_/" TargetMode="External"/><Relationship Id="rId73" Type="http://schemas.openxmlformats.org/officeDocument/2006/relationships/hyperlink" Target="https://www.instagram.com/p/DJ4gqJqCNXY/" TargetMode="External"/><Relationship Id="rId78" Type="http://schemas.openxmlformats.org/officeDocument/2006/relationships/hyperlink" Target="https://www.instagram.com/p/DF6Bbm9P68x/" TargetMode="External"/><Relationship Id="rId94" Type="http://schemas.openxmlformats.org/officeDocument/2006/relationships/hyperlink" Target="https://www.instagram.com/p/DN6bnWhAVbb/" TargetMode="External"/><Relationship Id="rId99" Type="http://schemas.openxmlformats.org/officeDocument/2006/relationships/hyperlink" Target="https://www.instagram.com/p/DNBrZ86yZU1/" TargetMode="External"/><Relationship Id="rId101" Type="http://schemas.openxmlformats.org/officeDocument/2006/relationships/hyperlink" Target="https://www.instagram.com/reel/DNTl9XFudLA/" TargetMode="External"/><Relationship Id="rId122" Type="http://schemas.openxmlformats.org/officeDocument/2006/relationships/hyperlink" Target="https://www.linkedin.com/feed/update/urn:li:ugcPost:7356702426873176065" TargetMode="External"/><Relationship Id="rId143" Type="http://schemas.openxmlformats.org/officeDocument/2006/relationships/hyperlink" Target="https://www.linkedin.com/feed/update/urn:li:ugcPost:7308125129367019520" TargetMode="External"/><Relationship Id="rId148" Type="http://schemas.openxmlformats.org/officeDocument/2006/relationships/hyperlink" Target="https://www.linkedin.com/feed/update/urn:li:share:7356315933914603523" TargetMode="External"/><Relationship Id="rId164" Type="http://schemas.openxmlformats.org/officeDocument/2006/relationships/hyperlink" Target="https://www.linkedin.com/feed/update/urn:li:share:7325157371050188802" TargetMode="External"/><Relationship Id="rId169" Type="http://schemas.openxmlformats.org/officeDocument/2006/relationships/hyperlink" Target="https://www.linkedin.com/feed/update/urn:li:share:7298023579172917249" TargetMode="External"/><Relationship Id="rId185" Type="http://schemas.openxmlformats.org/officeDocument/2006/relationships/hyperlink" Target="https://www.linkedin.com/feed/update/urn:li:ugcPost:7366523934256578560" TargetMode="External"/><Relationship Id="rId4" Type="http://schemas.openxmlformats.org/officeDocument/2006/relationships/hyperlink" Target="https://www.facebook.com/650857583748070/videos/1332729337910937" TargetMode="External"/><Relationship Id="rId9" Type="http://schemas.openxmlformats.org/officeDocument/2006/relationships/hyperlink" Target="https://www.facebook.com/photo.php?fbid=1236540535179769&amp;set=a.650857367081425&amp;type=3" TargetMode="External"/><Relationship Id="rId180" Type="http://schemas.openxmlformats.org/officeDocument/2006/relationships/hyperlink" Target="https://www.linkedin.com/feed/update/urn:li:share:7372255210884341761" TargetMode="External"/><Relationship Id="rId210" Type="http://schemas.openxmlformats.org/officeDocument/2006/relationships/hyperlink" Target="https://www.linkedin.com/feed/update/urn:li:ugcPost:7379531301365882881" TargetMode="External"/><Relationship Id="rId215" Type="http://schemas.openxmlformats.org/officeDocument/2006/relationships/hyperlink" Target="https://www.facebook.com/photo.php?fbid=1284623267038162&amp;set=a.650857367081425&amp;type=3" TargetMode="External"/><Relationship Id="rId26" Type="http://schemas.openxmlformats.org/officeDocument/2006/relationships/hyperlink" Target="https://www.facebook.com/photo.php?fbid=1232159842284505&amp;set=a.650857367081425&amp;type=3" TargetMode="External"/><Relationship Id="rId47" Type="http://schemas.openxmlformats.org/officeDocument/2006/relationships/hyperlink" Target="https://www.instagram.com/p/DHbHlgssDC5/" TargetMode="External"/><Relationship Id="rId68" Type="http://schemas.openxmlformats.org/officeDocument/2006/relationships/hyperlink" Target="https://www.instagram.com/p/DIJd5KHIuPx/" TargetMode="External"/><Relationship Id="rId89" Type="http://schemas.openxmlformats.org/officeDocument/2006/relationships/hyperlink" Target="https://www.instagram.com/p/DO6hLNnkjq8/c/17913140616210642/r/18072086930323637" TargetMode="External"/><Relationship Id="rId112" Type="http://schemas.openxmlformats.org/officeDocument/2006/relationships/hyperlink" Target="https://www.instagram.com/p/DKhjiLZMLGq/" TargetMode="External"/><Relationship Id="rId133" Type="http://schemas.openxmlformats.org/officeDocument/2006/relationships/hyperlink" Target="https://www.linkedin.com/feed/update/urn:li:share:7328781255427162116" TargetMode="External"/><Relationship Id="rId154" Type="http://schemas.openxmlformats.org/officeDocument/2006/relationships/hyperlink" Target="https://www.linkedin.com/feed/update/urn:li:share:7345787521441705985" TargetMode="External"/><Relationship Id="rId175" Type="http://schemas.openxmlformats.org/officeDocument/2006/relationships/hyperlink" Target="https://www.linkedin.com/feed/update/urn:li:ugcPost:7375959629069041664" TargetMode="External"/><Relationship Id="rId196" Type="http://schemas.openxmlformats.org/officeDocument/2006/relationships/hyperlink" Target="https://www.linkedin.com/feed/update/urn:li:ugcPost:7340823120791920643" TargetMode="External"/><Relationship Id="rId200" Type="http://schemas.openxmlformats.org/officeDocument/2006/relationships/hyperlink" Target="https://www.linkedin.com/feed/update/urn:li:share:7338203337583996929" TargetMode="External"/><Relationship Id="rId16" Type="http://schemas.openxmlformats.org/officeDocument/2006/relationships/hyperlink" Target="https://www.facebook.com/650857583748070/posts/1184380263729130" TargetMode="External"/><Relationship Id="rId221" Type="http://schemas.openxmlformats.org/officeDocument/2006/relationships/table" Target="../tables/table2.xml"/><Relationship Id="rId37" Type="http://schemas.openxmlformats.org/officeDocument/2006/relationships/hyperlink" Target="https://www.instagram.com/reel/DKAWaWIu274/" TargetMode="External"/><Relationship Id="rId58" Type="http://schemas.openxmlformats.org/officeDocument/2006/relationships/hyperlink" Target="https://www.instagram.com/p/DHovmy7R8cq/" TargetMode="External"/><Relationship Id="rId79" Type="http://schemas.openxmlformats.org/officeDocument/2006/relationships/hyperlink" Target="https://www.instagram.com/p/DGDdrE4vfYT/" TargetMode="External"/><Relationship Id="rId102" Type="http://schemas.openxmlformats.org/officeDocument/2006/relationships/hyperlink" Target="https://www.instagram.com/p/DM_NWpfsVxZ/" TargetMode="External"/><Relationship Id="rId123" Type="http://schemas.openxmlformats.org/officeDocument/2006/relationships/hyperlink" Target="https://www.linkedin.com/feed/update/urn:li:ugcPost:7311126443348951040" TargetMode="External"/><Relationship Id="rId144" Type="http://schemas.openxmlformats.org/officeDocument/2006/relationships/hyperlink" Target="https://www.linkedin.com/feed/update/urn:li:ugcPost:7306366078400557059" TargetMode="External"/><Relationship Id="rId90" Type="http://schemas.openxmlformats.org/officeDocument/2006/relationships/hyperlink" Target="https://www.instagram.com/reel/DOO2cgxEQL6/" TargetMode="External"/><Relationship Id="rId165" Type="http://schemas.openxmlformats.org/officeDocument/2006/relationships/hyperlink" Target="https://www.linkedin.com/feed/update/urn:li:share:7328449067233988608" TargetMode="External"/><Relationship Id="rId186" Type="http://schemas.openxmlformats.org/officeDocument/2006/relationships/hyperlink" Target="https://www.linkedin.com/feed/update/urn:li:ugcPost:7363212912296914945" TargetMode="External"/><Relationship Id="rId211" Type="http://schemas.openxmlformats.org/officeDocument/2006/relationships/hyperlink" Target="https://www.linkedin.com/feed/update/urn:li:share:7386038484144201728" TargetMode="External"/><Relationship Id="rId27" Type="http://schemas.openxmlformats.org/officeDocument/2006/relationships/hyperlink" Target="https://www.facebook.com/650857583748070/posts/1042501664583658" TargetMode="External"/><Relationship Id="rId48" Type="http://schemas.openxmlformats.org/officeDocument/2006/relationships/hyperlink" Target="https://www.instagram.com/reel/DLsD20SIbJc/" TargetMode="External"/><Relationship Id="rId69" Type="http://schemas.openxmlformats.org/officeDocument/2006/relationships/hyperlink" Target="https://www.instagram.com/p/DJcL6WXtrWu/" TargetMode="External"/><Relationship Id="rId113" Type="http://schemas.openxmlformats.org/officeDocument/2006/relationships/hyperlink" Target="https://www.linkedin.com/feed/update/urn:li:share:7287953196931502080" TargetMode="External"/><Relationship Id="rId134" Type="http://schemas.openxmlformats.org/officeDocument/2006/relationships/hyperlink" Target="https://www.linkedin.com/feed/update/urn:li:ugcPost:7345518858549489664" TargetMode="External"/><Relationship Id="rId80" Type="http://schemas.openxmlformats.org/officeDocument/2006/relationships/hyperlink" Target="https://www.instagram.com/p/DF8z86DPwTb/" TargetMode="External"/><Relationship Id="rId155" Type="http://schemas.openxmlformats.org/officeDocument/2006/relationships/hyperlink" Target="https://www.linkedin.com/feed/update/urn:li:share:7307385224739323904" TargetMode="External"/><Relationship Id="rId176" Type="http://schemas.openxmlformats.org/officeDocument/2006/relationships/hyperlink" Target="https://www.linkedin.com/feed/update/urn:li:ugcPost:7374804517554425856" TargetMode="External"/><Relationship Id="rId197" Type="http://schemas.openxmlformats.org/officeDocument/2006/relationships/hyperlink" Target="https://www.linkedin.com/feed/update/urn:li:ugcPost:7343352267548336128" TargetMode="External"/><Relationship Id="rId201" Type="http://schemas.openxmlformats.org/officeDocument/2006/relationships/hyperlink" Target="https://www.linkedin.com/feed/update/urn:li:share:7338928110429433868" TargetMode="External"/><Relationship Id="rId17" Type="http://schemas.openxmlformats.org/officeDocument/2006/relationships/hyperlink" Target="https://www.facebook.com/photo.php?fbid=1036113521889139&amp;set=a.650857367081425&amp;type=3" TargetMode="External"/><Relationship Id="rId38" Type="http://schemas.openxmlformats.org/officeDocument/2006/relationships/hyperlink" Target="https://www.instagram.com/p/DLqPGSKpKfR/" TargetMode="External"/><Relationship Id="rId59" Type="http://schemas.openxmlformats.org/officeDocument/2006/relationships/hyperlink" Target="https://www.instagram.com/p/DHTSUc5MD6y/" TargetMode="External"/><Relationship Id="rId103" Type="http://schemas.openxmlformats.org/officeDocument/2006/relationships/hyperlink" Target="https://www.instagram.com/p/DLPoOHkOhnL/" TargetMode="External"/><Relationship Id="rId124" Type="http://schemas.openxmlformats.org/officeDocument/2006/relationships/hyperlink" Target="https://www.linkedin.com/feed/update/urn:li:ugcPost:7296204146783739905" TargetMode="External"/><Relationship Id="rId70" Type="http://schemas.openxmlformats.org/officeDocument/2006/relationships/hyperlink" Target="https://www.instagram.com/reel/DHW_OO3MhfT/" TargetMode="External"/><Relationship Id="rId91" Type="http://schemas.openxmlformats.org/officeDocument/2006/relationships/hyperlink" Target="https://www.instagram.com/p/DOLtHmVj-cu/" TargetMode="External"/><Relationship Id="rId145" Type="http://schemas.openxmlformats.org/officeDocument/2006/relationships/hyperlink" Target="https://www.linkedin.com/feed/update/urn:li:share:7330276103325896705" TargetMode="External"/><Relationship Id="rId166" Type="http://schemas.openxmlformats.org/officeDocument/2006/relationships/hyperlink" Target="https://www.linkedin.com/feed/update/urn:li:share:7298385923019362304" TargetMode="External"/><Relationship Id="rId187" Type="http://schemas.openxmlformats.org/officeDocument/2006/relationships/hyperlink" Target="https://www.linkedin.com/feed/update/urn:li:share:7366847074123927554" TargetMode="External"/><Relationship Id="rId1" Type="http://schemas.openxmlformats.org/officeDocument/2006/relationships/hyperlink" Target="https://www.facebook.com/650857583748070/videos/1546267653067075" TargetMode="External"/><Relationship Id="rId212" Type="http://schemas.openxmlformats.org/officeDocument/2006/relationships/hyperlink" Target="https://www.linkedin.com/feed/update/urn:li:share:7388605400138383360" TargetMode="External"/><Relationship Id="rId28" Type="http://schemas.openxmlformats.org/officeDocument/2006/relationships/hyperlink" Target="https://www.instagram.com/reel/DMyVbEzp_QV/" TargetMode="External"/><Relationship Id="rId49" Type="http://schemas.openxmlformats.org/officeDocument/2006/relationships/hyperlink" Target="https://www.instagram.com/p/DL7gm2DuZxO/" TargetMode="External"/><Relationship Id="rId114" Type="http://schemas.openxmlformats.org/officeDocument/2006/relationships/hyperlink" Target="https://www.linkedin.com/feed/update/urn:li:share:7290466813853802496" TargetMode="External"/><Relationship Id="rId60" Type="http://schemas.openxmlformats.org/officeDocument/2006/relationships/hyperlink" Target="https://www.instagram.com/reel/DHtY6Krxxrg/" TargetMode="External"/><Relationship Id="rId81" Type="http://schemas.openxmlformats.org/officeDocument/2006/relationships/hyperlink" Target="https://www.instagram.com/p/DG-JoiUtp-Y/" TargetMode="External"/><Relationship Id="rId135" Type="http://schemas.openxmlformats.org/officeDocument/2006/relationships/hyperlink" Target="https://www.linkedin.com/feed/update/urn:li:ugcPost:7316444988614078465" TargetMode="External"/><Relationship Id="rId156" Type="http://schemas.openxmlformats.org/officeDocument/2006/relationships/hyperlink" Target="https://www.linkedin.com/feed/update/urn:li:share:7308487551420358660" TargetMode="External"/><Relationship Id="rId177" Type="http://schemas.openxmlformats.org/officeDocument/2006/relationships/hyperlink" Target="https://www.linkedin.com/feed/update/urn:li:share:7370826800744120321" TargetMode="External"/><Relationship Id="rId198" Type="http://schemas.openxmlformats.org/officeDocument/2006/relationships/hyperlink" Target="https://www.linkedin.com/feed/update/urn:li:ugcPost:7344363939981389824" TargetMode="External"/><Relationship Id="rId202" Type="http://schemas.openxmlformats.org/officeDocument/2006/relationships/hyperlink" Target="https://www.linkedin.com/feed/update/urn:li:share:7336783980458827776" TargetMode="External"/><Relationship Id="rId18" Type="http://schemas.openxmlformats.org/officeDocument/2006/relationships/hyperlink" Target="https://www.facebook.com/photo.php?fbid=1052647303569094&amp;set=a.650857367081425&amp;type=3" TargetMode="External"/><Relationship Id="rId39" Type="http://schemas.openxmlformats.org/officeDocument/2006/relationships/hyperlink" Target="https://www.instagram.com/p/DFY3sKovPR1/" TargetMode="External"/><Relationship Id="rId50" Type="http://schemas.openxmlformats.org/officeDocument/2006/relationships/hyperlink" Target="https://www.instagram.com/p/DMoP6WJM30N/" TargetMode="External"/><Relationship Id="rId104" Type="http://schemas.openxmlformats.org/officeDocument/2006/relationships/hyperlink" Target="https://www.instagram.com/p/DLTD9ZpOJR3/" TargetMode="External"/><Relationship Id="rId125" Type="http://schemas.openxmlformats.org/officeDocument/2006/relationships/hyperlink" Target="https://www.linkedin.com/feed/update/urn:li:ugcPost:7315364813004570624" TargetMode="External"/><Relationship Id="rId146" Type="http://schemas.openxmlformats.org/officeDocument/2006/relationships/hyperlink" Target="https://www.linkedin.com/feed/update/urn:li:share:7295109337423699969" TargetMode="External"/><Relationship Id="rId167" Type="http://schemas.openxmlformats.org/officeDocument/2006/relationships/hyperlink" Target="https://www.linkedin.com/feed/update/urn:li:share:7287846521495060480" TargetMode="External"/><Relationship Id="rId188" Type="http://schemas.openxmlformats.org/officeDocument/2006/relationships/hyperlink" Target="https://www.linkedin.com/feed/update/urn:li:share:7363932877203382273" TargetMode="External"/><Relationship Id="rId71" Type="http://schemas.openxmlformats.org/officeDocument/2006/relationships/hyperlink" Target="https://www.instagram.com/reel/DH_aKI8J8YN/" TargetMode="External"/><Relationship Id="rId92" Type="http://schemas.openxmlformats.org/officeDocument/2006/relationships/hyperlink" Target="https://www.instagram.com/reel/DN3dccq4gHJ/" TargetMode="External"/><Relationship Id="rId213" Type="http://schemas.openxmlformats.org/officeDocument/2006/relationships/hyperlink" Target="https://www.linkedin.com/feed/update/urn:li:share:7389299976247492608" TargetMode="External"/><Relationship Id="rId2" Type="http://schemas.openxmlformats.org/officeDocument/2006/relationships/hyperlink" Target="https://www.facebook.com/650857583748070/posts/1171221645044992" TargetMode="External"/><Relationship Id="rId29" Type="http://schemas.openxmlformats.org/officeDocument/2006/relationships/hyperlink" Target="https://www.instagram.com/p/DJKKXfJqQYq/" TargetMode="External"/><Relationship Id="rId40" Type="http://schemas.openxmlformats.org/officeDocument/2006/relationships/hyperlink" Target="https://www.instagram.com/reel/DMfxdheSYem/" TargetMode="External"/><Relationship Id="rId115" Type="http://schemas.openxmlformats.org/officeDocument/2006/relationships/hyperlink" Target="https://www.linkedin.com/feed/update/urn:li:share:7286019478985834496" TargetMode="External"/><Relationship Id="rId136" Type="http://schemas.openxmlformats.org/officeDocument/2006/relationships/hyperlink" Target="https://www.linkedin.com/feed/update/urn:li:ugcPost:7333886657672228866" TargetMode="External"/><Relationship Id="rId157" Type="http://schemas.openxmlformats.org/officeDocument/2006/relationships/hyperlink" Target="https://www.linkedin.com/feed/update/urn:li:share:7322699929443840000" TargetMode="External"/><Relationship Id="rId178" Type="http://schemas.openxmlformats.org/officeDocument/2006/relationships/hyperlink" Target="https://www.linkedin.com/feed/update/urn:li:ugcPost:7368715609041190913" TargetMode="External"/><Relationship Id="rId61" Type="http://schemas.openxmlformats.org/officeDocument/2006/relationships/hyperlink" Target="https://www.instagram.com/p/DI1dICaKXh_/" TargetMode="External"/><Relationship Id="rId82" Type="http://schemas.openxmlformats.org/officeDocument/2006/relationships/hyperlink" Target="https://www.instagram.com/p/DGwH8lMPna4/" TargetMode="External"/><Relationship Id="rId199" Type="http://schemas.openxmlformats.org/officeDocument/2006/relationships/hyperlink" Target="https://www.linkedin.com/feed/update/urn:li:ugcPost:7338290140856934401" TargetMode="External"/><Relationship Id="rId203" Type="http://schemas.openxmlformats.org/officeDocument/2006/relationships/hyperlink" Target="https://www.linkedin.com/feed/update/urn:li:share:7337342659537104896" TargetMode="External"/><Relationship Id="rId19" Type="http://schemas.openxmlformats.org/officeDocument/2006/relationships/hyperlink" Target="https://www.facebook.com/photo.php?fbid=1156322359868254&amp;set=a.650857367081425&amp;type=3" TargetMode="External"/><Relationship Id="rId30" Type="http://schemas.openxmlformats.org/officeDocument/2006/relationships/hyperlink" Target="https://www.instagram.com/p/DE5-KFLN6bT/" TargetMode="External"/><Relationship Id="rId105" Type="http://schemas.openxmlformats.org/officeDocument/2006/relationships/hyperlink" Target="https://www.instagram.com/p/DLH51gyu5EA/" TargetMode="External"/><Relationship Id="rId126" Type="http://schemas.openxmlformats.org/officeDocument/2006/relationships/hyperlink" Target="https://www.linkedin.com/feed/update/urn:li:share:7316188276527095809" TargetMode="External"/><Relationship Id="rId147" Type="http://schemas.openxmlformats.org/officeDocument/2006/relationships/hyperlink" Target="https://www.linkedin.com/feed/update/urn:li:share:7351626784901128192" TargetMode="External"/><Relationship Id="rId168" Type="http://schemas.openxmlformats.org/officeDocument/2006/relationships/hyperlink" Target="https://www.linkedin.com/feed/update/urn:li:share:7292587763936219137"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linkedin.com/feed/update/urn:li:ugcPost:7353061213179637760" TargetMode="External"/><Relationship Id="rId21" Type="http://schemas.openxmlformats.org/officeDocument/2006/relationships/hyperlink" Target="https://www.facebook.com/photo.php?fbid=1134544275379396&amp;set=a.650857367081425&amp;type=3" TargetMode="External"/><Relationship Id="rId42" Type="http://schemas.openxmlformats.org/officeDocument/2006/relationships/hyperlink" Target="https://www.instagram.com/p/DFqyZXITrdE/" TargetMode="External"/><Relationship Id="rId63" Type="http://schemas.openxmlformats.org/officeDocument/2006/relationships/hyperlink" Target="https://www.instagram.com/reel/DJSVd6LJSvq/" TargetMode="External"/><Relationship Id="rId84" Type="http://schemas.openxmlformats.org/officeDocument/2006/relationships/hyperlink" Target="https://www.instagram.com/p/DO_avrgD9n5/" TargetMode="External"/><Relationship Id="rId138" Type="http://schemas.openxmlformats.org/officeDocument/2006/relationships/hyperlink" Target="https://www.linkedin.com/feed/update/urn:li:share:7326282282762211329" TargetMode="External"/><Relationship Id="rId159" Type="http://schemas.openxmlformats.org/officeDocument/2006/relationships/hyperlink" Target="https://www.linkedin.com/feed/update/urn:li:share:7351279453290856448" TargetMode="External"/><Relationship Id="rId170" Type="http://schemas.openxmlformats.org/officeDocument/2006/relationships/hyperlink" Target="https://www.linkedin.com/feed/update/urn:li:share:7317562327187218432" TargetMode="External"/><Relationship Id="rId191" Type="http://schemas.openxmlformats.org/officeDocument/2006/relationships/hyperlink" Target="https://www.linkedin.com/feed/update/urn:li:share:7361758547036045313" TargetMode="External"/><Relationship Id="rId205" Type="http://schemas.openxmlformats.org/officeDocument/2006/relationships/hyperlink" Target="https://www.linkedin.com/feed/update/urn:li:share:7383894402445987841" TargetMode="External"/><Relationship Id="rId107" Type="http://schemas.openxmlformats.org/officeDocument/2006/relationships/hyperlink" Target="https://www.instagram.com/reel/DLA58UcxGH1/" TargetMode="External"/><Relationship Id="rId11" Type="http://schemas.openxmlformats.org/officeDocument/2006/relationships/hyperlink" Target="https://www.facebook.com/photo.php?fbid=1044052804428544&amp;set=a.650857367081425&amp;type=3" TargetMode="External"/><Relationship Id="rId32" Type="http://schemas.openxmlformats.org/officeDocument/2006/relationships/hyperlink" Target="https://www.instagram.com/p/DKNAKjcMNi6/" TargetMode="External"/><Relationship Id="rId53" Type="http://schemas.openxmlformats.org/officeDocument/2006/relationships/hyperlink" Target="https://www.instagram.com/p/DIj3BrDKhtQ/" TargetMode="External"/><Relationship Id="rId74" Type="http://schemas.openxmlformats.org/officeDocument/2006/relationships/hyperlink" Target="https://www.instagram.com/p/DEfyu_PpZ5W/" TargetMode="External"/><Relationship Id="rId128" Type="http://schemas.openxmlformats.org/officeDocument/2006/relationships/hyperlink" Target="https://www.linkedin.com/feed/update/urn:li:ugcPost:7303841216008192000" TargetMode="External"/><Relationship Id="rId149" Type="http://schemas.openxmlformats.org/officeDocument/2006/relationships/hyperlink" Target="https://www.linkedin.com/feed/update/urn:li:share:7288571294567067648" TargetMode="External"/><Relationship Id="rId5" Type="http://schemas.openxmlformats.org/officeDocument/2006/relationships/hyperlink" Target="https://www.facebook.com/650857583748070/videos/1291346919313767" TargetMode="External"/><Relationship Id="rId95" Type="http://schemas.openxmlformats.org/officeDocument/2006/relationships/hyperlink" Target="https://www.instagram.com/p/DNWYfNwKt_t/" TargetMode="External"/><Relationship Id="rId160" Type="http://schemas.openxmlformats.org/officeDocument/2006/relationships/hyperlink" Target="https://www.linkedin.com/feed/update/urn:li:ugcPost:7293282353844502528" TargetMode="External"/><Relationship Id="rId181" Type="http://schemas.openxmlformats.org/officeDocument/2006/relationships/hyperlink" Target="https://www.linkedin.com/feed/update/urn:li:ugcPost:7361381069062823938" TargetMode="External"/><Relationship Id="rId216" Type="http://schemas.openxmlformats.org/officeDocument/2006/relationships/hyperlink" Target="https://www.instagram.com/p/DQdUf1WDvYM/" TargetMode="External"/><Relationship Id="rId22" Type="http://schemas.openxmlformats.org/officeDocument/2006/relationships/hyperlink" Target="https://www.facebook.com/650857583748070/videos/1872947836826743" TargetMode="External"/><Relationship Id="rId43" Type="http://schemas.openxmlformats.org/officeDocument/2006/relationships/hyperlink" Target="https://www.instagram.com/p/DICEFtpRPiL/" TargetMode="External"/><Relationship Id="rId64" Type="http://schemas.openxmlformats.org/officeDocument/2006/relationships/hyperlink" Target="https://www.instagram.com/reel/DMVQjffSsSJ/" TargetMode="External"/><Relationship Id="rId118" Type="http://schemas.openxmlformats.org/officeDocument/2006/relationships/hyperlink" Target="https://www.linkedin.com/feed/update/urn:li:share:7350932211799416834" TargetMode="External"/><Relationship Id="rId139" Type="http://schemas.openxmlformats.org/officeDocument/2006/relationships/hyperlink" Target="https://www.linkedin.com/feed/update/urn:li:share:7302421809650454529" TargetMode="External"/><Relationship Id="rId85" Type="http://schemas.openxmlformats.org/officeDocument/2006/relationships/hyperlink" Target="https://www.instagram.com/reel/DPEWrpOCQ1F/" TargetMode="External"/><Relationship Id="rId150" Type="http://schemas.openxmlformats.org/officeDocument/2006/relationships/hyperlink" Target="https://www.linkedin.com/feed/update/urn:li:share:7353786013418168321" TargetMode="External"/><Relationship Id="rId171" Type="http://schemas.openxmlformats.org/officeDocument/2006/relationships/hyperlink" Target="https://www.linkedin.com/feed/update/urn:li:share:7323391083491516416" TargetMode="External"/><Relationship Id="rId192" Type="http://schemas.openxmlformats.org/officeDocument/2006/relationships/hyperlink" Target="https://www.linkedin.com/feed/update/urn:li:ugcPost:7358134658728878080" TargetMode="External"/><Relationship Id="rId206" Type="http://schemas.openxmlformats.org/officeDocument/2006/relationships/hyperlink" Target="https://www.linkedin.com/feed/update/urn:li:ugcPost:7381327447117418496" TargetMode="External"/><Relationship Id="rId12" Type="http://schemas.openxmlformats.org/officeDocument/2006/relationships/hyperlink" Target="https://www.facebook.com/650857583748070/videos/687974790648391" TargetMode="External"/><Relationship Id="rId33" Type="http://schemas.openxmlformats.org/officeDocument/2006/relationships/hyperlink" Target="https://www.instagram.com/p/DL0bbIau9f2/" TargetMode="External"/><Relationship Id="rId108" Type="http://schemas.openxmlformats.org/officeDocument/2006/relationships/hyperlink" Target="https://www.instagram.com/p/DLYUZrWOTEG/" TargetMode="External"/><Relationship Id="rId129" Type="http://schemas.openxmlformats.org/officeDocument/2006/relationships/hyperlink" Target="https://www.linkedin.com/feed/update/urn:li:ugcPost:7290821153080692736" TargetMode="External"/><Relationship Id="rId54" Type="http://schemas.openxmlformats.org/officeDocument/2006/relationships/hyperlink" Target="https://www.instagram.com/p/DEyCCz6PWtQ/" TargetMode="External"/><Relationship Id="rId75" Type="http://schemas.openxmlformats.org/officeDocument/2006/relationships/hyperlink" Target="https://www.instagram.com/p/DGTBTsLzQlG/" TargetMode="External"/><Relationship Id="rId96" Type="http://schemas.openxmlformats.org/officeDocument/2006/relationships/hyperlink" Target="https://www.instagram.com/p/DNEW7B2tAx1/" TargetMode="External"/><Relationship Id="rId140" Type="http://schemas.openxmlformats.org/officeDocument/2006/relationships/hyperlink" Target="https://www.linkedin.com/feed/update/urn:li:ugcPost:7325216451928219651" TargetMode="External"/><Relationship Id="rId161" Type="http://schemas.openxmlformats.org/officeDocument/2006/relationships/hyperlink" Target="https://www.linkedin.com/feed/update/urn:li:share:7282078516760723456" TargetMode="External"/><Relationship Id="rId182" Type="http://schemas.openxmlformats.org/officeDocument/2006/relationships/hyperlink" Target="https://www.linkedin.com/feed/update/urn:li:ugcPost:7364281143937880065" TargetMode="External"/><Relationship Id="rId217" Type="http://schemas.openxmlformats.org/officeDocument/2006/relationships/hyperlink" Target="https://www.instagram.com/p/DP32g_RET5A/" TargetMode="External"/><Relationship Id="rId6" Type="http://schemas.openxmlformats.org/officeDocument/2006/relationships/hyperlink" Target="https://www.facebook.com/photo.php?fbid=1224456173054872&amp;set=a.650857367081425&amp;type=3" TargetMode="External"/><Relationship Id="rId23" Type="http://schemas.openxmlformats.org/officeDocument/2006/relationships/hyperlink" Target="https://www.facebook.com/photo.php?fbid=1207776584722831&amp;set=a.650857367081425&amp;type=3" TargetMode="External"/><Relationship Id="rId119" Type="http://schemas.openxmlformats.org/officeDocument/2006/relationships/hyperlink" Target="https://www.linkedin.com/feed/update/urn:li:ugcPost:7355976018697830401" TargetMode="External"/><Relationship Id="rId44" Type="http://schemas.openxmlformats.org/officeDocument/2006/relationships/hyperlink" Target="https://www.instagram.com/reel/DJmfGGWJ5Og/" TargetMode="External"/><Relationship Id="rId65" Type="http://schemas.openxmlformats.org/officeDocument/2006/relationships/hyperlink" Target="https://www.instagram.com/p/DEvq-zCtmUN/" TargetMode="External"/><Relationship Id="rId86" Type="http://schemas.openxmlformats.org/officeDocument/2006/relationships/hyperlink" Target="https://www.instagram.com/p/DOoWeOGj1-v/" TargetMode="External"/><Relationship Id="rId130" Type="http://schemas.openxmlformats.org/officeDocument/2006/relationships/hyperlink" Target="https://www.linkedin.com/feed/update/urn:li:share:7292950148874170368" TargetMode="External"/><Relationship Id="rId151" Type="http://schemas.openxmlformats.org/officeDocument/2006/relationships/hyperlink" Target="https://www.linkedin.com/feed/update/urn:li:share:7333132422508650496" TargetMode="External"/><Relationship Id="rId172" Type="http://schemas.openxmlformats.org/officeDocument/2006/relationships/hyperlink" Target="https://www.linkedin.com/feed/update/urn:li:share:7322469660593930241" TargetMode="External"/><Relationship Id="rId193" Type="http://schemas.openxmlformats.org/officeDocument/2006/relationships/hyperlink" Target="https://www.linkedin.com/feed/update/urn:li:share:7340362564872093700" TargetMode="External"/><Relationship Id="rId207" Type="http://schemas.openxmlformats.org/officeDocument/2006/relationships/hyperlink" Target="https://www.linkedin.com/feed/update/urn:li:ugcPost:7387488045614211073" TargetMode="External"/><Relationship Id="rId13" Type="http://schemas.openxmlformats.org/officeDocument/2006/relationships/hyperlink" Target="https://www.facebook.com/650857583748070/videos/1072326948073941" TargetMode="External"/><Relationship Id="rId109" Type="http://schemas.openxmlformats.org/officeDocument/2006/relationships/hyperlink" Target="https://www.instagram.com/reel/DKzoEt_vm0d/" TargetMode="External"/><Relationship Id="rId34" Type="http://schemas.openxmlformats.org/officeDocument/2006/relationships/hyperlink" Target="https://www.instagram.com/p/DE7eR2hNBGO/" TargetMode="External"/><Relationship Id="rId55" Type="http://schemas.openxmlformats.org/officeDocument/2006/relationships/hyperlink" Target="https://www.instagram.com/p/DE2G96pTt-K/" TargetMode="External"/><Relationship Id="rId76" Type="http://schemas.openxmlformats.org/officeDocument/2006/relationships/hyperlink" Target="https://www.instagram.com/p/DG3EcX6z7O1/" TargetMode="External"/><Relationship Id="rId97" Type="http://schemas.openxmlformats.org/officeDocument/2006/relationships/hyperlink" Target="https://www.instagram.com/p/DNiZh4ITqln/" TargetMode="External"/><Relationship Id="rId120" Type="http://schemas.openxmlformats.org/officeDocument/2006/relationships/hyperlink" Target="https://www.linkedin.com/feed/update/urn:li:ugcPost:7321561996791799808" TargetMode="External"/><Relationship Id="rId141" Type="http://schemas.openxmlformats.org/officeDocument/2006/relationships/hyperlink" Target="https://www.linkedin.com/feed/update/urn:li:ugcPost:7309996643796353024" TargetMode="External"/><Relationship Id="rId7" Type="http://schemas.openxmlformats.org/officeDocument/2006/relationships/hyperlink" Target="https://www.facebook.com/photo.php?fbid=1047348540765637&amp;set=a.650857367081425&amp;type=3" TargetMode="External"/><Relationship Id="rId162" Type="http://schemas.openxmlformats.org/officeDocument/2006/relationships/hyperlink" Target="https://www.linkedin.com/feed/update/urn:li:share:7348750287731343360" TargetMode="External"/><Relationship Id="rId183" Type="http://schemas.openxmlformats.org/officeDocument/2006/relationships/hyperlink" Target="https://www.linkedin.com/feed/update/urn:li:share:7359590425558487043" TargetMode="External"/><Relationship Id="rId218" Type="http://schemas.openxmlformats.org/officeDocument/2006/relationships/hyperlink" Target="https://www.instagram.com/reel/DQHWznGAoXu/" TargetMode="External"/><Relationship Id="rId24" Type="http://schemas.openxmlformats.org/officeDocument/2006/relationships/hyperlink" Target="https://www.facebook.com/650857583748070/videos/1777385972895986" TargetMode="External"/><Relationship Id="rId45" Type="http://schemas.openxmlformats.org/officeDocument/2006/relationships/hyperlink" Target="https://www.instagram.com/p/DEkZ_jcppxI/" TargetMode="External"/><Relationship Id="rId66" Type="http://schemas.openxmlformats.org/officeDocument/2006/relationships/hyperlink" Target="https://www.instagram.com/reel/DFn65OFROLE/" TargetMode="External"/><Relationship Id="rId87" Type="http://schemas.openxmlformats.org/officeDocument/2006/relationships/hyperlink" Target="https://www.instagram.com/p/DOYy01fCNWz/" TargetMode="External"/><Relationship Id="rId110" Type="http://schemas.openxmlformats.org/officeDocument/2006/relationships/hyperlink" Target="https://www.instagram.com/p/DLDnLIcv08O/" TargetMode="External"/><Relationship Id="rId131" Type="http://schemas.openxmlformats.org/officeDocument/2006/relationships/hyperlink" Target="https://www.linkedin.com/feed/update/urn:li:share:7297630992054321154" TargetMode="External"/><Relationship Id="rId152" Type="http://schemas.openxmlformats.org/officeDocument/2006/relationships/hyperlink" Target="https://www.linkedin.com/feed/update/urn:li:share:7301340317511737345" TargetMode="External"/><Relationship Id="rId173" Type="http://schemas.openxmlformats.org/officeDocument/2006/relationships/hyperlink" Target="https://www.linkedin.com/feed/update/urn:li:ugcPost:7378780191696846848" TargetMode="External"/><Relationship Id="rId194" Type="http://schemas.openxmlformats.org/officeDocument/2006/relationships/hyperlink" Target="https://www.linkedin.com/feed/update/urn:li:ugcPost:7339290510060138496" TargetMode="External"/><Relationship Id="rId208" Type="http://schemas.openxmlformats.org/officeDocument/2006/relationships/hyperlink" Target="https://www.linkedin.com/feed/update/urn:li:ugcPost:7382505210138750976" TargetMode="External"/><Relationship Id="rId14" Type="http://schemas.openxmlformats.org/officeDocument/2006/relationships/hyperlink" Target="https://www.facebook.com/650857583748070/videos/660936089646038" TargetMode="External"/><Relationship Id="rId35" Type="http://schemas.openxmlformats.org/officeDocument/2006/relationships/hyperlink" Target="https://www.instagram.com/p/DIeEQNDoxVl/" TargetMode="External"/><Relationship Id="rId56" Type="http://schemas.openxmlformats.org/officeDocument/2006/relationships/hyperlink" Target="https://www.instagram.com/p/DFv1HF5vb02/" TargetMode="External"/><Relationship Id="rId77" Type="http://schemas.openxmlformats.org/officeDocument/2006/relationships/hyperlink" Target="https://www.instagram.com/p/DH4aHJAtuKT/" TargetMode="External"/><Relationship Id="rId100" Type="http://schemas.openxmlformats.org/officeDocument/2006/relationships/hyperlink" Target="https://www.instagram.com/p/DN0vsU_Zoz_/" TargetMode="External"/><Relationship Id="rId8" Type="http://schemas.openxmlformats.org/officeDocument/2006/relationships/hyperlink" Target="https://www.facebook.com/650857583748070/videos/1877190303017722" TargetMode="External"/><Relationship Id="rId51" Type="http://schemas.openxmlformats.org/officeDocument/2006/relationships/hyperlink" Target="https://www.instagram.com/p/DMbDVdFP5PQ/" TargetMode="External"/><Relationship Id="rId72" Type="http://schemas.openxmlformats.org/officeDocument/2006/relationships/hyperlink" Target="https://www.instagram.com/p/DIOnd5zohwd/" TargetMode="External"/><Relationship Id="rId93" Type="http://schemas.openxmlformats.org/officeDocument/2006/relationships/hyperlink" Target="https://www.instagram.com/reel/DNGuXGXRtnB/" TargetMode="External"/><Relationship Id="rId98" Type="http://schemas.openxmlformats.org/officeDocument/2006/relationships/hyperlink" Target="https://www.instagram.com/p/DNgkzziS-t9/" TargetMode="External"/><Relationship Id="rId121" Type="http://schemas.openxmlformats.org/officeDocument/2006/relationships/hyperlink" Target="https://www.linkedin.com/feed/update/urn:li:share:7313221223616765953" TargetMode="External"/><Relationship Id="rId142" Type="http://schemas.openxmlformats.org/officeDocument/2006/relationships/hyperlink" Target="https://www.linkedin.com/feed/update/urn:li:share:7282757988258353152" TargetMode="External"/><Relationship Id="rId163" Type="http://schemas.openxmlformats.org/officeDocument/2006/relationships/hyperlink" Target="https://www.linkedin.com/feed/update/urn:li:share:7346523659211079681" TargetMode="External"/><Relationship Id="rId184" Type="http://schemas.openxmlformats.org/officeDocument/2006/relationships/hyperlink" Target="https://www.linkedin.com/feed/update/urn:li:share:7366122311038500865" TargetMode="External"/><Relationship Id="rId189" Type="http://schemas.openxmlformats.org/officeDocument/2006/relationships/hyperlink" Target="https://www.linkedin.com/feed/update/urn:li:share:7358573305546588161" TargetMode="External"/><Relationship Id="rId219" Type="http://schemas.openxmlformats.org/officeDocument/2006/relationships/hyperlink" Target="https://www.instagram.com/p/DPzquMrkZjQ/" TargetMode="External"/><Relationship Id="rId3" Type="http://schemas.openxmlformats.org/officeDocument/2006/relationships/hyperlink" Target="https://www.facebook.com/photo.php?fbid=1182642623902894&amp;set=a.650857367081425&amp;type=3" TargetMode="External"/><Relationship Id="rId214" Type="http://schemas.openxmlformats.org/officeDocument/2006/relationships/hyperlink" Target="https://www.linkedin.com/feed/update/urn:li:share:7383577267915919363" TargetMode="External"/><Relationship Id="rId25" Type="http://schemas.openxmlformats.org/officeDocument/2006/relationships/hyperlink" Target="https://www.facebook.com/photo.php?fbid=1250011503832672&amp;set=a.650857367081425&amp;type=3" TargetMode="External"/><Relationship Id="rId46" Type="http://schemas.openxmlformats.org/officeDocument/2006/relationships/hyperlink" Target="https://www.instagram.com/p/DGgwNsBP5yx/" TargetMode="External"/><Relationship Id="rId67" Type="http://schemas.openxmlformats.org/officeDocument/2006/relationships/hyperlink" Target="https://www.instagram.com/p/DHq49PKoYwe/" TargetMode="External"/><Relationship Id="rId116" Type="http://schemas.openxmlformats.org/officeDocument/2006/relationships/hyperlink" Target="https://www.linkedin.com/feed/update/urn:li:share:7333571560529674244" TargetMode="External"/><Relationship Id="rId137" Type="http://schemas.openxmlformats.org/officeDocument/2006/relationships/hyperlink" Target="https://www.linkedin.com/feed/update/urn:li:ugcPost:7284947409556668417" TargetMode="External"/><Relationship Id="rId158" Type="http://schemas.openxmlformats.org/officeDocument/2006/relationships/hyperlink" Target="https://www.linkedin.com/feed/update/urn:li:share:7330668684320862209" TargetMode="External"/><Relationship Id="rId20" Type="http://schemas.openxmlformats.org/officeDocument/2006/relationships/hyperlink" Target="https://www.facebook.com/650857583748070/posts/1042861651214326" TargetMode="External"/><Relationship Id="rId41" Type="http://schemas.openxmlformats.org/officeDocument/2006/relationships/hyperlink" Target="https://www.instagram.com/p/DFTnPCKvVq4/" TargetMode="External"/><Relationship Id="rId62" Type="http://schemas.openxmlformats.org/officeDocument/2006/relationships/hyperlink" Target="https://www.instagram.com/reel/DIyf-j-s4HR/" TargetMode="External"/><Relationship Id="rId83" Type="http://schemas.openxmlformats.org/officeDocument/2006/relationships/hyperlink" Target="https://www.instagram.com/p/DO6hLNnkjq8/" TargetMode="External"/><Relationship Id="rId88" Type="http://schemas.openxmlformats.org/officeDocument/2006/relationships/hyperlink" Target="https://www.instagram.com/p/DObefLLE6j3/" TargetMode="External"/><Relationship Id="rId111" Type="http://schemas.openxmlformats.org/officeDocument/2006/relationships/hyperlink" Target="https://www.instagram.com/p/DKj2tNXMT1T/" TargetMode="External"/><Relationship Id="rId132" Type="http://schemas.openxmlformats.org/officeDocument/2006/relationships/hyperlink" Target="https://www.linkedin.com/feed/update/urn:li:share:7303097005977812992" TargetMode="External"/><Relationship Id="rId153" Type="http://schemas.openxmlformats.org/officeDocument/2006/relationships/hyperlink" Target="https://www.linkedin.com/feed/update/urn:li:share:7303429198742736897" TargetMode="External"/><Relationship Id="rId174" Type="http://schemas.openxmlformats.org/officeDocument/2006/relationships/hyperlink" Target="https://www.linkedin.com/feed/update/urn:li:ugcPost:7369723541572853763" TargetMode="External"/><Relationship Id="rId179" Type="http://schemas.openxmlformats.org/officeDocument/2006/relationships/hyperlink" Target="https://www.linkedin.com/feed/update/urn:li:share:7377412946886414336" TargetMode="External"/><Relationship Id="rId195" Type="http://schemas.openxmlformats.org/officeDocument/2006/relationships/hyperlink" Target="https://www.linkedin.com/feed/update/urn:li:share:7342899281206362112" TargetMode="External"/><Relationship Id="rId209" Type="http://schemas.openxmlformats.org/officeDocument/2006/relationships/hyperlink" Target="https://www.linkedin.com/feed/update/urn:li:share:7380949956683116544" TargetMode="External"/><Relationship Id="rId190" Type="http://schemas.openxmlformats.org/officeDocument/2006/relationships/hyperlink" Target="https://www.linkedin.com/feed/update/urn:li:ugcPost:7363283629994565636" TargetMode="External"/><Relationship Id="rId204" Type="http://schemas.openxmlformats.org/officeDocument/2006/relationships/hyperlink" Target="https://www.linkedin.com/feed/update/urn:li:ugcPost:7390130494132334592" TargetMode="External"/><Relationship Id="rId220" Type="http://schemas.openxmlformats.org/officeDocument/2006/relationships/hyperlink" Target="https://www.instagram.com/p/DPo96h3jEAd/" TargetMode="External"/><Relationship Id="rId15" Type="http://schemas.openxmlformats.org/officeDocument/2006/relationships/hyperlink" Target="https://www.facebook.com/photo.php?fbid=1122458586587965&amp;set=a.650857367081425&amp;type=3" TargetMode="External"/><Relationship Id="rId36" Type="http://schemas.openxmlformats.org/officeDocument/2006/relationships/hyperlink" Target="https://www.instagram.com/p/DJUdh7IqlBu/" TargetMode="External"/><Relationship Id="rId57" Type="http://schemas.openxmlformats.org/officeDocument/2006/relationships/hyperlink" Target="https://www.instagram.com/p/DGWWKuovRGr/" TargetMode="External"/><Relationship Id="rId106" Type="http://schemas.openxmlformats.org/officeDocument/2006/relationships/hyperlink" Target="https://www.instagram.com/p/DKscB32vndY/" TargetMode="External"/><Relationship Id="rId127" Type="http://schemas.openxmlformats.org/officeDocument/2006/relationships/hyperlink" Target="https://www.linkedin.com/feed/update/urn:li:ugcPost:7320174516716916737" TargetMode="External"/><Relationship Id="rId10" Type="http://schemas.openxmlformats.org/officeDocument/2006/relationships/hyperlink" Target="https://www.facebook.com/photo.php?fbid=1037383455095479&amp;set=a.650857367081425&amp;type=3" TargetMode="External"/><Relationship Id="rId31" Type="http://schemas.openxmlformats.org/officeDocument/2006/relationships/hyperlink" Target="https://www.instagram.com/p/DFG2H6jzc3h/" TargetMode="External"/><Relationship Id="rId52" Type="http://schemas.openxmlformats.org/officeDocument/2006/relationships/hyperlink" Target="https://www.instagram.com/p/DH8mPs1oNR_/" TargetMode="External"/><Relationship Id="rId73" Type="http://schemas.openxmlformats.org/officeDocument/2006/relationships/hyperlink" Target="https://www.instagram.com/p/DJ4gqJqCNXY/" TargetMode="External"/><Relationship Id="rId78" Type="http://schemas.openxmlformats.org/officeDocument/2006/relationships/hyperlink" Target="https://www.instagram.com/p/DF6Bbm9P68x/" TargetMode="External"/><Relationship Id="rId94" Type="http://schemas.openxmlformats.org/officeDocument/2006/relationships/hyperlink" Target="https://www.instagram.com/p/DN6bnWhAVbb/" TargetMode="External"/><Relationship Id="rId99" Type="http://schemas.openxmlformats.org/officeDocument/2006/relationships/hyperlink" Target="https://www.instagram.com/p/DNBrZ86yZU1/" TargetMode="External"/><Relationship Id="rId101" Type="http://schemas.openxmlformats.org/officeDocument/2006/relationships/hyperlink" Target="https://www.instagram.com/reel/DNTl9XFudLA/" TargetMode="External"/><Relationship Id="rId122" Type="http://schemas.openxmlformats.org/officeDocument/2006/relationships/hyperlink" Target="https://www.linkedin.com/feed/update/urn:li:ugcPost:7356702426873176065" TargetMode="External"/><Relationship Id="rId143" Type="http://schemas.openxmlformats.org/officeDocument/2006/relationships/hyperlink" Target="https://www.linkedin.com/feed/update/urn:li:ugcPost:7308125129367019520" TargetMode="External"/><Relationship Id="rId148" Type="http://schemas.openxmlformats.org/officeDocument/2006/relationships/hyperlink" Target="https://www.linkedin.com/feed/update/urn:li:share:7356315933914603523" TargetMode="External"/><Relationship Id="rId164" Type="http://schemas.openxmlformats.org/officeDocument/2006/relationships/hyperlink" Target="https://www.linkedin.com/feed/update/urn:li:share:7325157371050188802" TargetMode="External"/><Relationship Id="rId169" Type="http://schemas.openxmlformats.org/officeDocument/2006/relationships/hyperlink" Target="https://www.linkedin.com/feed/update/urn:li:share:7298023579172917249" TargetMode="External"/><Relationship Id="rId185" Type="http://schemas.openxmlformats.org/officeDocument/2006/relationships/hyperlink" Target="https://www.linkedin.com/feed/update/urn:li:ugcPost:7366523934256578560" TargetMode="External"/><Relationship Id="rId4" Type="http://schemas.openxmlformats.org/officeDocument/2006/relationships/hyperlink" Target="https://www.facebook.com/650857583748070/videos/1332729337910937" TargetMode="External"/><Relationship Id="rId9" Type="http://schemas.openxmlformats.org/officeDocument/2006/relationships/hyperlink" Target="https://www.facebook.com/photo.php?fbid=1236540535179769&amp;set=a.650857367081425&amp;type=3" TargetMode="External"/><Relationship Id="rId180" Type="http://schemas.openxmlformats.org/officeDocument/2006/relationships/hyperlink" Target="https://www.linkedin.com/feed/update/urn:li:share:7372255210884341761" TargetMode="External"/><Relationship Id="rId210" Type="http://schemas.openxmlformats.org/officeDocument/2006/relationships/hyperlink" Target="https://www.linkedin.com/feed/update/urn:li:ugcPost:7379531301365882881" TargetMode="External"/><Relationship Id="rId215" Type="http://schemas.openxmlformats.org/officeDocument/2006/relationships/hyperlink" Target="https://www.instagram.com/reel/DQcJ-6okVpg/" TargetMode="External"/><Relationship Id="rId26" Type="http://schemas.openxmlformats.org/officeDocument/2006/relationships/hyperlink" Target="https://www.facebook.com/photo.php?fbid=1232159842284505&amp;set=a.650857367081425&amp;type=3" TargetMode="External"/><Relationship Id="rId47" Type="http://schemas.openxmlformats.org/officeDocument/2006/relationships/hyperlink" Target="https://www.instagram.com/p/DHbHlgssDC5/" TargetMode="External"/><Relationship Id="rId68" Type="http://schemas.openxmlformats.org/officeDocument/2006/relationships/hyperlink" Target="https://www.instagram.com/p/DIJd5KHIuPx/" TargetMode="External"/><Relationship Id="rId89" Type="http://schemas.openxmlformats.org/officeDocument/2006/relationships/hyperlink" Target="https://www.instagram.com/p/DO6hLNnkjq8/c/17913140616210642/r/18072086930323637" TargetMode="External"/><Relationship Id="rId112" Type="http://schemas.openxmlformats.org/officeDocument/2006/relationships/hyperlink" Target="https://www.instagram.com/p/DKhjiLZMLGq/" TargetMode="External"/><Relationship Id="rId133" Type="http://schemas.openxmlformats.org/officeDocument/2006/relationships/hyperlink" Target="https://www.linkedin.com/feed/update/urn:li:share:7328781255427162116" TargetMode="External"/><Relationship Id="rId154" Type="http://schemas.openxmlformats.org/officeDocument/2006/relationships/hyperlink" Target="https://www.linkedin.com/feed/update/urn:li:share:7345787521441705985" TargetMode="External"/><Relationship Id="rId175" Type="http://schemas.openxmlformats.org/officeDocument/2006/relationships/hyperlink" Target="https://www.linkedin.com/feed/update/urn:li:ugcPost:7375959629069041664" TargetMode="External"/><Relationship Id="rId196" Type="http://schemas.openxmlformats.org/officeDocument/2006/relationships/hyperlink" Target="https://www.linkedin.com/feed/update/urn:li:ugcPost:7340823120791920643" TargetMode="External"/><Relationship Id="rId200" Type="http://schemas.openxmlformats.org/officeDocument/2006/relationships/hyperlink" Target="https://www.linkedin.com/feed/update/urn:li:share:7338203337583996929" TargetMode="External"/><Relationship Id="rId16" Type="http://schemas.openxmlformats.org/officeDocument/2006/relationships/hyperlink" Target="https://www.facebook.com/650857583748070/posts/1184380263729130" TargetMode="External"/><Relationship Id="rId221" Type="http://schemas.openxmlformats.org/officeDocument/2006/relationships/hyperlink" Target="https://www.instagram.com/p/DPmeI9JkYR3/" TargetMode="External"/><Relationship Id="rId37" Type="http://schemas.openxmlformats.org/officeDocument/2006/relationships/hyperlink" Target="https://www.instagram.com/reel/DKAWaWIu274/" TargetMode="External"/><Relationship Id="rId58" Type="http://schemas.openxmlformats.org/officeDocument/2006/relationships/hyperlink" Target="https://www.instagram.com/p/DHovmy7R8cq/" TargetMode="External"/><Relationship Id="rId79" Type="http://schemas.openxmlformats.org/officeDocument/2006/relationships/hyperlink" Target="https://www.instagram.com/p/DGDdrE4vfYT/" TargetMode="External"/><Relationship Id="rId102" Type="http://schemas.openxmlformats.org/officeDocument/2006/relationships/hyperlink" Target="https://www.instagram.com/p/DM_NWpfsVxZ/" TargetMode="External"/><Relationship Id="rId123" Type="http://schemas.openxmlformats.org/officeDocument/2006/relationships/hyperlink" Target="https://www.linkedin.com/feed/update/urn:li:ugcPost:7311126443348951040" TargetMode="External"/><Relationship Id="rId144" Type="http://schemas.openxmlformats.org/officeDocument/2006/relationships/hyperlink" Target="https://www.linkedin.com/feed/update/urn:li:ugcPost:7306366078400557059" TargetMode="External"/><Relationship Id="rId90" Type="http://schemas.openxmlformats.org/officeDocument/2006/relationships/hyperlink" Target="https://www.instagram.com/reel/DOO2cgxEQL6/" TargetMode="External"/><Relationship Id="rId165" Type="http://schemas.openxmlformats.org/officeDocument/2006/relationships/hyperlink" Target="https://www.linkedin.com/feed/update/urn:li:share:7328449067233988608" TargetMode="External"/><Relationship Id="rId186" Type="http://schemas.openxmlformats.org/officeDocument/2006/relationships/hyperlink" Target="https://www.linkedin.com/feed/update/urn:li:ugcPost:7363212912296914945" TargetMode="External"/><Relationship Id="rId211" Type="http://schemas.openxmlformats.org/officeDocument/2006/relationships/hyperlink" Target="https://www.linkedin.com/feed/update/urn:li:share:7386038484144201728" TargetMode="External"/><Relationship Id="rId27" Type="http://schemas.openxmlformats.org/officeDocument/2006/relationships/hyperlink" Target="https://www.facebook.com/650857583748070/posts/1042501664583658" TargetMode="External"/><Relationship Id="rId48" Type="http://schemas.openxmlformats.org/officeDocument/2006/relationships/hyperlink" Target="https://www.instagram.com/reel/DLsD20SIbJc/" TargetMode="External"/><Relationship Id="rId69" Type="http://schemas.openxmlformats.org/officeDocument/2006/relationships/hyperlink" Target="https://www.instagram.com/p/DJcL6WXtrWu/" TargetMode="External"/><Relationship Id="rId113" Type="http://schemas.openxmlformats.org/officeDocument/2006/relationships/hyperlink" Target="https://www.linkedin.com/feed/update/urn:li:share:7287953196931502080" TargetMode="External"/><Relationship Id="rId134" Type="http://schemas.openxmlformats.org/officeDocument/2006/relationships/hyperlink" Target="https://www.linkedin.com/feed/update/urn:li:ugcPost:7345518858549489664" TargetMode="External"/><Relationship Id="rId80" Type="http://schemas.openxmlformats.org/officeDocument/2006/relationships/hyperlink" Target="https://www.instagram.com/p/DF8z86DPwTb/" TargetMode="External"/><Relationship Id="rId155" Type="http://schemas.openxmlformats.org/officeDocument/2006/relationships/hyperlink" Target="https://www.linkedin.com/feed/update/urn:li:share:7307385224739323904" TargetMode="External"/><Relationship Id="rId176" Type="http://schemas.openxmlformats.org/officeDocument/2006/relationships/hyperlink" Target="https://www.linkedin.com/feed/update/urn:li:ugcPost:7374804517554425856" TargetMode="External"/><Relationship Id="rId197" Type="http://schemas.openxmlformats.org/officeDocument/2006/relationships/hyperlink" Target="https://www.linkedin.com/feed/update/urn:li:ugcPost:7343352267548336128" TargetMode="External"/><Relationship Id="rId201" Type="http://schemas.openxmlformats.org/officeDocument/2006/relationships/hyperlink" Target="https://www.linkedin.com/feed/update/urn:li:share:7338928110429433868" TargetMode="External"/><Relationship Id="rId222" Type="http://schemas.openxmlformats.org/officeDocument/2006/relationships/hyperlink" Target="https://www.instagram.com/p/DPhE_2jjGFd/" TargetMode="External"/><Relationship Id="rId17" Type="http://schemas.openxmlformats.org/officeDocument/2006/relationships/hyperlink" Target="https://www.facebook.com/photo.php?fbid=1036113521889139&amp;set=a.650857367081425&amp;type=3" TargetMode="External"/><Relationship Id="rId38" Type="http://schemas.openxmlformats.org/officeDocument/2006/relationships/hyperlink" Target="https://www.instagram.com/p/DLqPGSKpKfR/" TargetMode="External"/><Relationship Id="rId59" Type="http://schemas.openxmlformats.org/officeDocument/2006/relationships/hyperlink" Target="https://www.instagram.com/p/DHTSUc5MD6y/" TargetMode="External"/><Relationship Id="rId103" Type="http://schemas.openxmlformats.org/officeDocument/2006/relationships/hyperlink" Target="https://www.instagram.com/p/DLPoOHkOhnL/" TargetMode="External"/><Relationship Id="rId124" Type="http://schemas.openxmlformats.org/officeDocument/2006/relationships/hyperlink" Target="https://www.linkedin.com/feed/update/urn:li:ugcPost:7296204146783739905" TargetMode="External"/><Relationship Id="rId70" Type="http://schemas.openxmlformats.org/officeDocument/2006/relationships/hyperlink" Target="https://www.instagram.com/reel/DHW_OO3MhfT/" TargetMode="External"/><Relationship Id="rId91" Type="http://schemas.openxmlformats.org/officeDocument/2006/relationships/hyperlink" Target="https://www.instagram.com/p/DOLtHmVj-cu/" TargetMode="External"/><Relationship Id="rId145" Type="http://schemas.openxmlformats.org/officeDocument/2006/relationships/hyperlink" Target="https://www.linkedin.com/feed/update/urn:li:share:7330276103325896705" TargetMode="External"/><Relationship Id="rId166" Type="http://schemas.openxmlformats.org/officeDocument/2006/relationships/hyperlink" Target="https://www.linkedin.com/feed/update/urn:li:share:7298385923019362304" TargetMode="External"/><Relationship Id="rId187" Type="http://schemas.openxmlformats.org/officeDocument/2006/relationships/hyperlink" Target="https://www.linkedin.com/feed/update/urn:li:share:7366847074123927554" TargetMode="External"/><Relationship Id="rId1" Type="http://schemas.openxmlformats.org/officeDocument/2006/relationships/hyperlink" Target="https://www.facebook.com/650857583748070/videos/1546267653067075" TargetMode="External"/><Relationship Id="rId212" Type="http://schemas.openxmlformats.org/officeDocument/2006/relationships/hyperlink" Target="https://www.linkedin.com/feed/update/urn:li:share:7388605400138383360" TargetMode="External"/><Relationship Id="rId28" Type="http://schemas.openxmlformats.org/officeDocument/2006/relationships/hyperlink" Target="https://www.instagram.com/reel/DMyVbEzp_QV/" TargetMode="External"/><Relationship Id="rId49" Type="http://schemas.openxmlformats.org/officeDocument/2006/relationships/hyperlink" Target="https://www.instagram.com/p/DL7gm2DuZxO/" TargetMode="External"/><Relationship Id="rId114" Type="http://schemas.openxmlformats.org/officeDocument/2006/relationships/hyperlink" Target="https://www.linkedin.com/feed/update/urn:li:share:7290466813853802496" TargetMode="External"/><Relationship Id="rId60" Type="http://schemas.openxmlformats.org/officeDocument/2006/relationships/hyperlink" Target="https://www.instagram.com/reel/DHtY6Krxxrg/" TargetMode="External"/><Relationship Id="rId81" Type="http://schemas.openxmlformats.org/officeDocument/2006/relationships/hyperlink" Target="https://www.instagram.com/p/DG-JoiUtp-Y/" TargetMode="External"/><Relationship Id="rId135" Type="http://schemas.openxmlformats.org/officeDocument/2006/relationships/hyperlink" Target="https://www.linkedin.com/feed/update/urn:li:ugcPost:7316444988614078465" TargetMode="External"/><Relationship Id="rId156" Type="http://schemas.openxmlformats.org/officeDocument/2006/relationships/hyperlink" Target="https://www.linkedin.com/feed/update/urn:li:share:7308487551420358660" TargetMode="External"/><Relationship Id="rId177" Type="http://schemas.openxmlformats.org/officeDocument/2006/relationships/hyperlink" Target="https://www.linkedin.com/feed/update/urn:li:share:7370826800744120321" TargetMode="External"/><Relationship Id="rId198" Type="http://schemas.openxmlformats.org/officeDocument/2006/relationships/hyperlink" Target="https://www.linkedin.com/feed/update/urn:li:ugcPost:7344363939981389824" TargetMode="External"/><Relationship Id="rId202" Type="http://schemas.openxmlformats.org/officeDocument/2006/relationships/hyperlink" Target="https://www.linkedin.com/feed/update/urn:li:share:7336783980458827776" TargetMode="External"/><Relationship Id="rId223" Type="http://schemas.openxmlformats.org/officeDocument/2006/relationships/hyperlink" Target="https://instagram.com/stories/plymouthrockassurance/3755571209854591108" TargetMode="External"/><Relationship Id="rId18" Type="http://schemas.openxmlformats.org/officeDocument/2006/relationships/hyperlink" Target="https://www.facebook.com/photo.php?fbid=1052647303569094&amp;set=a.650857367081425&amp;type=3" TargetMode="External"/><Relationship Id="rId39" Type="http://schemas.openxmlformats.org/officeDocument/2006/relationships/hyperlink" Target="https://www.instagram.com/p/DFY3sKovPR1/" TargetMode="External"/><Relationship Id="rId50" Type="http://schemas.openxmlformats.org/officeDocument/2006/relationships/hyperlink" Target="https://www.instagram.com/p/DMoP6WJM30N/" TargetMode="External"/><Relationship Id="rId104" Type="http://schemas.openxmlformats.org/officeDocument/2006/relationships/hyperlink" Target="https://www.instagram.com/p/DLTD9ZpOJR3/" TargetMode="External"/><Relationship Id="rId125" Type="http://schemas.openxmlformats.org/officeDocument/2006/relationships/hyperlink" Target="https://www.linkedin.com/feed/update/urn:li:ugcPost:7315364813004570624" TargetMode="External"/><Relationship Id="rId146" Type="http://schemas.openxmlformats.org/officeDocument/2006/relationships/hyperlink" Target="https://www.linkedin.com/feed/update/urn:li:share:7295109337423699969" TargetMode="External"/><Relationship Id="rId167" Type="http://schemas.openxmlformats.org/officeDocument/2006/relationships/hyperlink" Target="https://www.linkedin.com/feed/update/urn:li:share:7287846521495060480" TargetMode="External"/><Relationship Id="rId188" Type="http://schemas.openxmlformats.org/officeDocument/2006/relationships/hyperlink" Target="https://www.linkedin.com/feed/update/urn:li:share:7363932877203382273" TargetMode="External"/><Relationship Id="rId71" Type="http://schemas.openxmlformats.org/officeDocument/2006/relationships/hyperlink" Target="https://www.instagram.com/reel/DH_aKI8J8YN/" TargetMode="External"/><Relationship Id="rId92" Type="http://schemas.openxmlformats.org/officeDocument/2006/relationships/hyperlink" Target="https://www.instagram.com/reel/DN3dccq4gHJ/" TargetMode="External"/><Relationship Id="rId213" Type="http://schemas.openxmlformats.org/officeDocument/2006/relationships/hyperlink" Target="https://www.linkedin.com/feed/update/urn:li:share:7389299976247492608" TargetMode="External"/><Relationship Id="rId2" Type="http://schemas.openxmlformats.org/officeDocument/2006/relationships/hyperlink" Target="https://www.facebook.com/650857583748070/posts/1171221645044992" TargetMode="External"/><Relationship Id="rId29" Type="http://schemas.openxmlformats.org/officeDocument/2006/relationships/hyperlink" Target="https://www.instagram.com/p/DJKKXfJqQYq/" TargetMode="External"/><Relationship Id="rId40" Type="http://schemas.openxmlformats.org/officeDocument/2006/relationships/hyperlink" Target="https://www.instagram.com/reel/DMfxdheSYem/" TargetMode="External"/><Relationship Id="rId115" Type="http://schemas.openxmlformats.org/officeDocument/2006/relationships/hyperlink" Target="https://www.linkedin.com/feed/update/urn:li:share:7286019478985834496" TargetMode="External"/><Relationship Id="rId136" Type="http://schemas.openxmlformats.org/officeDocument/2006/relationships/hyperlink" Target="https://www.linkedin.com/feed/update/urn:li:ugcPost:7333886657672228866" TargetMode="External"/><Relationship Id="rId157" Type="http://schemas.openxmlformats.org/officeDocument/2006/relationships/hyperlink" Target="https://www.linkedin.com/feed/update/urn:li:share:7322699929443840000" TargetMode="External"/><Relationship Id="rId178" Type="http://schemas.openxmlformats.org/officeDocument/2006/relationships/hyperlink" Target="https://www.linkedin.com/feed/update/urn:li:ugcPost:7368715609041190913" TargetMode="External"/><Relationship Id="rId61" Type="http://schemas.openxmlformats.org/officeDocument/2006/relationships/hyperlink" Target="https://www.instagram.com/p/DI1dICaKXh_/" TargetMode="External"/><Relationship Id="rId82" Type="http://schemas.openxmlformats.org/officeDocument/2006/relationships/hyperlink" Target="https://www.instagram.com/p/DGwH8lMPna4/" TargetMode="External"/><Relationship Id="rId199" Type="http://schemas.openxmlformats.org/officeDocument/2006/relationships/hyperlink" Target="https://www.linkedin.com/feed/update/urn:li:ugcPost:7338290140856934401" TargetMode="External"/><Relationship Id="rId203" Type="http://schemas.openxmlformats.org/officeDocument/2006/relationships/hyperlink" Target="https://www.linkedin.com/feed/update/urn:li:share:7337342659537104896" TargetMode="External"/><Relationship Id="rId19" Type="http://schemas.openxmlformats.org/officeDocument/2006/relationships/hyperlink" Target="https://www.facebook.com/photo.php?fbid=1156322359868254&amp;set=a.650857367081425&amp;type=3" TargetMode="External"/><Relationship Id="rId224" Type="http://schemas.openxmlformats.org/officeDocument/2006/relationships/table" Target="../tables/table3.xml"/><Relationship Id="rId30" Type="http://schemas.openxmlformats.org/officeDocument/2006/relationships/hyperlink" Target="https://www.instagram.com/p/DE5-KFLN6bT/" TargetMode="External"/><Relationship Id="rId105" Type="http://schemas.openxmlformats.org/officeDocument/2006/relationships/hyperlink" Target="https://www.instagram.com/p/DLH51gyu5EA/" TargetMode="External"/><Relationship Id="rId126" Type="http://schemas.openxmlformats.org/officeDocument/2006/relationships/hyperlink" Target="https://www.linkedin.com/feed/update/urn:li:share:7316188276527095809" TargetMode="External"/><Relationship Id="rId147" Type="http://schemas.openxmlformats.org/officeDocument/2006/relationships/hyperlink" Target="https://www.linkedin.com/feed/update/urn:li:share:7351626784901128192" TargetMode="External"/><Relationship Id="rId168" Type="http://schemas.openxmlformats.org/officeDocument/2006/relationships/hyperlink" Target="https://www.linkedin.com/feed/update/urn:li:share:7292587763936219137"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inkedin.com/feed/update/urn:li:ugcPost:7353061213179637760" TargetMode="External"/><Relationship Id="rId21" Type="http://schemas.openxmlformats.org/officeDocument/2006/relationships/hyperlink" Target="https://www.facebook.com/photo.php?fbid=1134544275379396&amp;set=a.650857367081425&amp;type=3" TargetMode="External"/><Relationship Id="rId42" Type="http://schemas.openxmlformats.org/officeDocument/2006/relationships/hyperlink" Target="https://www.instagram.com/p/DFqyZXITrdE/" TargetMode="External"/><Relationship Id="rId63" Type="http://schemas.openxmlformats.org/officeDocument/2006/relationships/hyperlink" Target="https://www.instagram.com/reel/DJSVd6LJSvq/" TargetMode="External"/><Relationship Id="rId84" Type="http://schemas.openxmlformats.org/officeDocument/2006/relationships/hyperlink" Target="https://www.instagram.com/p/DO_avrgD9n5/" TargetMode="External"/><Relationship Id="rId138" Type="http://schemas.openxmlformats.org/officeDocument/2006/relationships/hyperlink" Target="https://www.linkedin.com/feed/update/urn:li:share:7326282282762211329" TargetMode="External"/><Relationship Id="rId159" Type="http://schemas.openxmlformats.org/officeDocument/2006/relationships/hyperlink" Target="https://www.linkedin.com/feed/update/urn:li:share:7351279453290856448" TargetMode="External"/><Relationship Id="rId170" Type="http://schemas.openxmlformats.org/officeDocument/2006/relationships/hyperlink" Target="https://www.linkedin.com/feed/update/urn:li:share:7317562327187218432" TargetMode="External"/><Relationship Id="rId191" Type="http://schemas.openxmlformats.org/officeDocument/2006/relationships/hyperlink" Target="https://www.linkedin.com/feed/update/urn:li:share:7361758547036045313" TargetMode="External"/><Relationship Id="rId205" Type="http://schemas.openxmlformats.org/officeDocument/2006/relationships/hyperlink" Target="https://www.instagram.com/p/DQdUf1WDvYM/" TargetMode="External"/><Relationship Id="rId107" Type="http://schemas.openxmlformats.org/officeDocument/2006/relationships/hyperlink" Target="https://www.instagram.com/reel/DLA58UcxGH1/" TargetMode="External"/><Relationship Id="rId11" Type="http://schemas.openxmlformats.org/officeDocument/2006/relationships/hyperlink" Target="https://www.facebook.com/photo.php?fbid=1044052804428544&amp;set=a.650857367081425&amp;type=3" TargetMode="External"/><Relationship Id="rId32" Type="http://schemas.openxmlformats.org/officeDocument/2006/relationships/hyperlink" Target="https://www.instagram.com/p/DKNAKjcMNi6/" TargetMode="External"/><Relationship Id="rId53" Type="http://schemas.openxmlformats.org/officeDocument/2006/relationships/hyperlink" Target="https://www.instagram.com/p/DIj3BrDKhtQ/" TargetMode="External"/><Relationship Id="rId74" Type="http://schemas.openxmlformats.org/officeDocument/2006/relationships/hyperlink" Target="https://www.instagram.com/p/DEfyu_PpZ5W/" TargetMode="External"/><Relationship Id="rId128" Type="http://schemas.openxmlformats.org/officeDocument/2006/relationships/hyperlink" Target="https://www.linkedin.com/feed/update/urn:li:ugcPost:7303841216008192000" TargetMode="External"/><Relationship Id="rId149" Type="http://schemas.openxmlformats.org/officeDocument/2006/relationships/hyperlink" Target="https://www.linkedin.com/feed/update/urn:li:share:7288571294567067648" TargetMode="External"/><Relationship Id="rId5" Type="http://schemas.openxmlformats.org/officeDocument/2006/relationships/hyperlink" Target="https://www.facebook.com/650857583748070/videos/1291346919313767" TargetMode="External"/><Relationship Id="rId95" Type="http://schemas.openxmlformats.org/officeDocument/2006/relationships/hyperlink" Target="https://www.instagram.com/p/DNWYfNwKt_t/" TargetMode="External"/><Relationship Id="rId160" Type="http://schemas.openxmlformats.org/officeDocument/2006/relationships/hyperlink" Target="https://www.linkedin.com/feed/update/urn:li:ugcPost:7293282353844502528" TargetMode="External"/><Relationship Id="rId181" Type="http://schemas.openxmlformats.org/officeDocument/2006/relationships/hyperlink" Target="https://www.linkedin.com/feed/update/urn:li:ugcPost:7361381069062823938" TargetMode="External"/><Relationship Id="rId216" Type="http://schemas.openxmlformats.org/officeDocument/2006/relationships/hyperlink" Target="https://www.facebook.com/650857583748070/posts/1269136788586810" TargetMode="External"/><Relationship Id="rId22" Type="http://schemas.openxmlformats.org/officeDocument/2006/relationships/hyperlink" Target="https://www.facebook.com/650857583748070/videos/1872947836826743" TargetMode="External"/><Relationship Id="rId43" Type="http://schemas.openxmlformats.org/officeDocument/2006/relationships/hyperlink" Target="https://www.instagram.com/p/DICEFtpRPiL/" TargetMode="External"/><Relationship Id="rId64" Type="http://schemas.openxmlformats.org/officeDocument/2006/relationships/hyperlink" Target="https://www.instagram.com/reel/DMVQjffSsSJ/" TargetMode="External"/><Relationship Id="rId118" Type="http://schemas.openxmlformats.org/officeDocument/2006/relationships/hyperlink" Target="https://www.linkedin.com/feed/update/urn:li:share:7350932211799416834" TargetMode="External"/><Relationship Id="rId139" Type="http://schemas.openxmlformats.org/officeDocument/2006/relationships/hyperlink" Target="https://www.linkedin.com/feed/update/urn:li:share:7302421809650454529" TargetMode="External"/><Relationship Id="rId85" Type="http://schemas.openxmlformats.org/officeDocument/2006/relationships/hyperlink" Target="https://www.instagram.com/reel/DPEWrpOCQ1F/" TargetMode="External"/><Relationship Id="rId150" Type="http://schemas.openxmlformats.org/officeDocument/2006/relationships/hyperlink" Target="https://www.linkedin.com/feed/update/urn:li:share:7353786013418168321" TargetMode="External"/><Relationship Id="rId171" Type="http://schemas.openxmlformats.org/officeDocument/2006/relationships/hyperlink" Target="https://www.linkedin.com/feed/update/urn:li:share:7323391083491516416" TargetMode="External"/><Relationship Id="rId192" Type="http://schemas.openxmlformats.org/officeDocument/2006/relationships/hyperlink" Target="https://www.linkedin.com/feed/update/urn:li:ugcPost:7358134658728878080" TargetMode="External"/><Relationship Id="rId206" Type="http://schemas.openxmlformats.org/officeDocument/2006/relationships/hyperlink" Target="https://www.instagram.com/p/DP32g_RET5A/" TargetMode="External"/><Relationship Id="rId12" Type="http://schemas.openxmlformats.org/officeDocument/2006/relationships/hyperlink" Target="https://www.facebook.com/650857583748070/videos/687974790648391" TargetMode="External"/><Relationship Id="rId33" Type="http://schemas.openxmlformats.org/officeDocument/2006/relationships/hyperlink" Target="https://www.instagram.com/p/DL0bbIau9f2/" TargetMode="External"/><Relationship Id="rId108" Type="http://schemas.openxmlformats.org/officeDocument/2006/relationships/hyperlink" Target="https://www.instagram.com/p/DLYUZrWOTEG/" TargetMode="External"/><Relationship Id="rId129" Type="http://schemas.openxmlformats.org/officeDocument/2006/relationships/hyperlink" Target="https://www.linkedin.com/feed/update/urn:li:ugcPost:7290821153080692736" TargetMode="External"/><Relationship Id="rId54" Type="http://schemas.openxmlformats.org/officeDocument/2006/relationships/hyperlink" Target="https://www.instagram.com/p/DEyCCz6PWtQ/" TargetMode="External"/><Relationship Id="rId75" Type="http://schemas.openxmlformats.org/officeDocument/2006/relationships/hyperlink" Target="https://www.instagram.com/p/DGTBTsLzQlG/" TargetMode="External"/><Relationship Id="rId96" Type="http://schemas.openxmlformats.org/officeDocument/2006/relationships/hyperlink" Target="https://www.instagram.com/p/DNEW7B2tAx1/" TargetMode="External"/><Relationship Id="rId140" Type="http://schemas.openxmlformats.org/officeDocument/2006/relationships/hyperlink" Target="https://www.linkedin.com/feed/update/urn:li:ugcPost:7325216451928219651" TargetMode="External"/><Relationship Id="rId161" Type="http://schemas.openxmlformats.org/officeDocument/2006/relationships/hyperlink" Target="https://www.linkedin.com/feed/update/urn:li:share:7282078516760723456" TargetMode="External"/><Relationship Id="rId182" Type="http://schemas.openxmlformats.org/officeDocument/2006/relationships/hyperlink" Target="https://www.linkedin.com/feed/update/urn:li:ugcPost:7364281143937880065" TargetMode="External"/><Relationship Id="rId217" Type="http://schemas.openxmlformats.org/officeDocument/2006/relationships/hyperlink" Target="https://www.facebook.com/photo.php?fbid=1264280999072389&amp;set=a.650857367081425&amp;type=3" TargetMode="External"/><Relationship Id="rId6" Type="http://schemas.openxmlformats.org/officeDocument/2006/relationships/hyperlink" Target="https://www.facebook.com/photo.php?fbid=1224456173054872&amp;set=a.650857367081425&amp;type=3" TargetMode="External"/><Relationship Id="rId23" Type="http://schemas.openxmlformats.org/officeDocument/2006/relationships/hyperlink" Target="https://www.facebook.com/photo.php?fbid=1207776584722831&amp;set=a.650857367081425&amp;type=3" TargetMode="External"/><Relationship Id="rId119" Type="http://schemas.openxmlformats.org/officeDocument/2006/relationships/hyperlink" Target="https://www.linkedin.com/feed/update/urn:li:ugcPost:7355976018697830401" TargetMode="External"/><Relationship Id="rId44" Type="http://schemas.openxmlformats.org/officeDocument/2006/relationships/hyperlink" Target="https://www.instagram.com/reel/DJmfGGWJ5Og/" TargetMode="External"/><Relationship Id="rId65" Type="http://schemas.openxmlformats.org/officeDocument/2006/relationships/hyperlink" Target="https://www.instagram.com/p/DEvq-zCtmUN/" TargetMode="External"/><Relationship Id="rId86" Type="http://schemas.openxmlformats.org/officeDocument/2006/relationships/hyperlink" Target="https://www.instagram.com/p/DOoWeOGj1-v/" TargetMode="External"/><Relationship Id="rId130" Type="http://schemas.openxmlformats.org/officeDocument/2006/relationships/hyperlink" Target="https://www.linkedin.com/feed/update/urn:li:share:7292950148874170368" TargetMode="External"/><Relationship Id="rId151" Type="http://schemas.openxmlformats.org/officeDocument/2006/relationships/hyperlink" Target="https://www.linkedin.com/feed/update/urn:li:share:7333132422508650496" TargetMode="External"/><Relationship Id="rId172" Type="http://schemas.openxmlformats.org/officeDocument/2006/relationships/hyperlink" Target="https://www.linkedin.com/feed/update/urn:li:share:7322469660593930241" TargetMode="External"/><Relationship Id="rId193" Type="http://schemas.openxmlformats.org/officeDocument/2006/relationships/hyperlink" Target="https://www.linkedin.com/feed/update/urn:li:share:7340362564872093700" TargetMode="External"/><Relationship Id="rId207" Type="http://schemas.openxmlformats.org/officeDocument/2006/relationships/hyperlink" Target="https://www.instagram.com/reel/DQHWznGAoXu/" TargetMode="External"/><Relationship Id="rId13" Type="http://schemas.openxmlformats.org/officeDocument/2006/relationships/hyperlink" Target="https://www.facebook.com/650857583748070/videos/1072326948073941" TargetMode="External"/><Relationship Id="rId109" Type="http://schemas.openxmlformats.org/officeDocument/2006/relationships/hyperlink" Target="https://www.instagram.com/reel/DKzoEt_vm0d/" TargetMode="External"/><Relationship Id="rId34" Type="http://schemas.openxmlformats.org/officeDocument/2006/relationships/hyperlink" Target="https://www.instagram.com/p/DE7eR2hNBGO/" TargetMode="External"/><Relationship Id="rId55" Type="http://schemas.openxmlformats.org/officeDocument/2006/relationships/hyperlink" Target="https://www.instagram.com/p/DE2G96pTt-K/" TargetMode="External"/><Relationship Id="rId76" Type="http://schemas.openxmlformats.org/officeDocument/2006/relationships/hyperlink" Target="https://www.instagram.com/p/DG3EcX6z7O1/" TargetMode="External"/><Relationship Id="rId97" Type="http://schemas.openxmlformats.org/officeDocument/2006/relationships/hyperlink" Target="https://www.instagram.com/p/DNiZh4ITqln/" TargetMode="External"/><Relationship Id="rId120" Type="http://schemas.openxmlformats.org/officeDocument/2006/relationships/hyperlink" Target="https://www.linkedin.com/feed/update/urn:li:ugcPost:7321561996791799808" TargetMode="External"/><Relationship Id="rId141" Type="http://schemas.openxmlformats.org/officeDocument/2006/relationships/hyperlink" Target="https://www.linkedin.com/feed/update/urn:li:ugcPost:7309996643796353024" TargetMode="External"/><Relationship Id="rId7" Type="http://schemas.openxmlformats.org/officeDocument/2006/relationships/hyperlink" Target="https://www.facebook.com/photo.php?fbid=1047348540765637&amp;set=a.650857367081425&amp;type=3" TargetMode="External"/><Relationship Id="rId162" Type="http://schemas.openxmlformats.org/officeDocument/2006/relationships/hyperlink" Target="https://www.linkedin.com/feed/update/urn:li:share:7348750287731343360" TargetMode="External"/><Relationship Id="rId183" Type="http://schemas.openxmlformats.org/officeDocument/2006/relationships/hyperlink" Target="https://www.linkedin.com/feed/update/urn:li:share:7359590425558487043" TargetMode="External"/><Relationship Id="rId218" Type="http://schemas.openxmlformats.org/officeDocument/2006/relationships/hyperlink" Target="https://www.facebook.com/reel/24886639907630265/" TargetMode="External"/><Relationship Id="rId24" Type="http://schemas.openxmlformats.org/officeDocument/2006/relationships/hyperlink" Target="https://www.facebook.com/650857583748070/videos/1777385972895986" TargetMode="External"/><Relationship Id="rId45" Type="http://schemas.openxmlformats.org/officeDocument/2006/relationships/hyperlink" Target="https://www.instagram.com/p/DEkZ_jcppxI/" TargetMode="External"/><Relationship Id="rId66" Type="http://schemas.openxmlformats.org/officeDocument/2006/relationships/hyperlink" Target="https://www.instagram.com/reel/DFn65OFROLE/" TargetMode="External"/><Relationship Id="rId87" Type="http://schemas.openxmlformats.org/officeDocument/2006/relationships/hyperlink" Target="https://www.instagram.com/p/DOYy01fCNWz/" TargetMode="External"/><Relationship Id="rId110" Type="http://schemas.openxmlformats.org/officeDocument/2006/relationships/hyperlink" Target="https://www.instagram.com/p/DLDnLIcv08O/" TargetMode="External"/><Relationship Id="rId131" Type="http://schemas.openxmlformats.org/officeDocument/2006/relationships/hyperlink" Target="https://www.linkedin.com/feed/update/urn:li:share:7297630992054321154" TargetMode="External"/><Relationship Id="rId152" Type="http://schemas.openxmlformats.org/officeDocument/2006/relationships/hyperlink" Target="https://www.linkedin.com/feed/update/urn:li:share:7301340317511737345" TargetMode="External"/><Relationship Id="rId173" Type="http://schemas.openxmlformats.org/officeDocument/2006/relationships/hyperlink" Target="https://www.linkedin.com/feed/update/urn:li:ugcPost:7378780191696846848" TargetMode="External"/><Relationship Id="rId194" Type="http://schemas.openxmlformats.org/officeDocument/2006/relationships/hyperlink" Target="https://www.linkedin.com/feed/update/urn:li:ugcPost:7339290510060138496" TargetMode="External"/><Relationship Id="rId208" Type="http://schemas.openxmlformats.org/officeDocument/2006/relationships/hyperlink" Target="https://www.instagram.com/p/DPzquMrkZjQ/" TargetMode="External"/><Relationship Id="rId14" Type="http://schemas.openxmlformats.org/officeDocument/2006/relationships/hyperlink" Target="https://www.facebook.com/650857583748070/videos/660936089646038" TargetMode="External"/><Relationship Id="rId30" Type="http://schemas.openxmlformats.org/officeDocument/2006/relationships/hyperlink" Target="https://www.instagram.com/p/DE5-KFLN6bT/" TargetMode="External"/><Relationship Id="rId35" Type="http://schemas.openxmlformats.org/officeDocument/2006/relationships/hyperlink" Target="https://www.instagram.com/p/DIeEQNDoxVl/" TargetMode="External"/><Relationship Id="rId56" Type="http://schemas.openxmlformats.org/officeDocument/2006/relationships/hyperlink" Target="https://www.instagram.com/p/DFv1HF5vb02/" TargetMode="External"/><Relationship Id="rId77" Type="http://schemas.openxmlformats.org/officeDocument/2006/relationships/hyperlink" Target="https://www.instagram.com/p/DH4aHJAtuKT/" TargetMode="External"/><Relationship Id="rId100" Type="http://schemas.openxmlformats.org/officeDocument/2006/relationships/hyperlink" Target="https://www.instagram.com/p/DN0vsU_Zoz_/" TargetMode="External"/><Relationship Id="rId105" Type="http://schemas.openxmlformats.org/officeDocument/2006/relationships/hyperlink" Target="https://www.instagram.com/p/DLH51gyu5EA/" TargetMode="External"/><Relationship Id="rId126" Type="http://schemas.openxmlformats.org/officeDocument/2006/relationships/hyperlink" Target="https://www.linkedin.com/feed/update/urn:li:share:7316188276527095809" TargetMode="External"/><Relationship Id="rId147" Type="http://schemas.openxmlformats.org/officeDocument/2006/relationships/hyperlink" Target="https://www.linkedin.com/feed/update/urn:li:share:7351626784901128192" TargetMode="External"/><Relationship Id="rId168" Type="http://schemas.openxmlformats.org/officeDocument/2006/relationships/hyperlink" Target="https://www.linkedin.com/feed/update/urn:li:share:7292587763936219137" TargetMode="External"/><Relationship Id="rId8" Type="http://schemas.openxmlformats.org/officeDocument/2006/relationships/hyperlink" Target="https://www.facebook.com/650857583748070/videos/1877190303017722" TargetMode="External"/><Relationship Id="rId51" Type="http://schemas.openxmlformats.org/officeDocument/2006/relationships/hyperlink" Target="https://www.instagram.com/p/DMbDVdFP5PQ/" TargetMode="External"/><Relationship Id="rId72" Type="http://schemas.openxmlformats.org/officeDocument/2006/relationships/hyperlink" Target="https://www.instagram.com/p/DIOnd5zohwd/" TargetMode="External"/><Relationship Id="rId93" Type="http://schemas.openxmlformats.org/officeDocument/2006/relationships/hyperlink" Target="https://www.instagram.com/reel/DNGuXGXRtnB/" TargetMode="External"/><Relationship Id="rId98" Type="http://schemas.openxmlformats.org/officeDocument/2006/relationships/hyperlink" Target="https://www.instagram.com/p/DNgkzziS-t9/" TargetMode="External"/><Relationship Id="rId121" Type="http://schemas.openxmlformats.org/officeDocument/2006/relationships/hyperlink" Target="https://www.linkedin.com/feed/update/urn:li:share:7313221223616765953" TargetMode="External"/><Relationship Id="rId142" Type="http://schemas.openxmlformats.org/officeDocument/2006/relationships/hyperlink" Target="https://www.linkedin.com/feed/update/urn:li:share:7282757988258353152" TargetMode="External"/><Relationship Id="rId163" Type="http://schemas.openxmlformats.org/officeDocument/2006/relationships/hyperlink" Target="https://www.linkedin.com/feed/update/urn:li:share:7346523659211079681" TargetMode="External"/><Relationship Id="rId184" Type="http://schemas.openxmlformats.org/officeDocument/2006/relationships/hyperlink" Target="https://www.linkedin.com/feed/update/urn:li:share:7366122311038500865" TargetMode="External"/><Relationship Id="rId189" Type="http://schemas.openxmlformats.org/officeDocument/2006/relationships/hyperlink" Target="https://www.linkedin.com/feed/update/urn:li:share:7358573305546588161" TargetMode="External"/><Relationship Id="rId219" Type="http://schemas.openxmlformats.org/officeDocument/2006/relationships/table" Target="../tables/table4.xml"/><Relationship Id="rId3" Type="http://schemas.openxmlformats.org/officeDocument/2006/relationships/hyperlink" Target="https://www.facebook.com/photo.php?fbid=1182642623902894&amp;set=a.650857367081425&amp;type=3" TargetMode="External"/><Relationship Id="rId214" Type="http://schemas.openxmlformats.org/officeDocument/2006/relationships/hyperlink" Target="https://www.facebook.com/reel/1264939555645492/" TargetMode="External"/><Relationship Id="rId25" Type="http://schemas.openxmlformats.org/officeDocument/2006/relationships/hyperlink" Target="https://www.facebook.com/photo.php?fbid=1250011503832672&amp;set=a.650857367081425&amp;type=3" TargetMode="External"/><Relationship Id="rId46" Type="http://schemas.openxmlformats.org/officeDocument/2006/relationships/hyperlink" Target="https://www.instagram.com/p/DGgwNsBP5yx/" TargetMode="External"/><Relationship Id="rId67" Type="http://schemas.openxmlformats.org/officeDocument/2006/relationships/hyperlink" Target="https://www.instagram.com/p/DHq49PKoYwe/" TargetMode="External"/><Relationship Id="rId116" Type="http://schemas.openxmlformats.org/officeDocument/2006/relationships/hyperlink" Target="https://www.linkedin.com/feed/update/urn:li:share:7333571560529674244" TargetMode="External"/><Relationship Id="rId137" Type="http://schemas.openxmlformats.org/officeDocument/2006/relationships/hyperlink" Target="https://www.linkedin.com/feed/update/urn:li:ugcPost:7284947409556668417" TargetMode="External"/><Relationship Id="rId158" Type="http://schemas.openxmlformats.org/officeDocument/2006/relationships/hyperlink" Target="https://www.linkedin.com/feed/update/urn:li:share:7330668684320862209" TargetMode="External"/><Relationship Id="rId20" Type="http://schemas.openxmlformats.org/officeDocument/2006/relationships/hyperlink" Target="https://www.facebook.com/650857583748070/posts/1042861651214326" TargetMode="External"/><Relationship Id="rId41" Type="http://schemas.openxmlformats.org/officeDocument/2006/relationships/hyperlink" Target="https://www.instagram.com/p/DFTnPCKvVq4/" TargetMode="External"/><Relationship Id="rId62" Type="http://schemas.openxmlformats.org/officeDocument/2006/relationships/hyperlink" Target="https://www.instagram.com/reel/DIyf-j-s4HR/" TargetMode="External"/><Relationship Id="rId83" Type="http://schemas.openxmlformats.org/officeDocument/2006/relationships/hyperlink" Target="https://www.instagram.com/p/DO6hLNnkjq8/" TargetMode="External"/><Relationship Id="rId88" Type="http://schemas.openxmlformats.org/officeDocument/2006/relationships/hyperlink" Target="https://www.instagram.com/p/DObefLLE6j3/" TargetMode="External"/><Relationship Id="rId111" Type="http://schemas.openxmlformats.org/officeDocument/2006/relationships/hyperlink" Target="https://www.instagram.com/p/DKj2tNXMT1T/" TargetMode="External"/><Relationship Id="rId132" Type="http://schemas.openxmlformats.org/officeDocument/2006/relationships/hyperlink" Target="https://www.linkedin.com/feed/update/urn:li:share:7303097005977812992" TargetMode="External"/><Relationship Id="rId153" Type="http://schemas.openxmlformats.org/officeDocument/2006/relationships/hyperlink" Target="https://www.linkedin.com/feed/update/urn:li:share:7303429198742736897" TargetMode="External"/><Relationship Id="rId174" Type="http://schemas.openxmlformats.org/officeDocument/2006/relationships/hyperlink" Target="https://www.linkedin.com/feed/update/urn:li:ugcPost:7369723541572853763" TargetMode="External"/><Relationship Id="rId179" Type="http://schemas.openxmlformats.org/officeDocument/2006/relationships/hyperlink" Target="https://www.linkedin.com/feed/update/urn:li:share:7377412946886414336" TargetMode="External"/><Relationship Id="rId195" Type="http://schemas.openxmlformats.org/officeDocument/2006/relationships/hyperlink" Target="https://www.linkedin.com/feed/update/urn:li:share:7342899281206362112" TargetMode="External"/><Relationship Id="rId209" Type="http://schemas.openxmlformats.org/officeDocument/2006/relationships/hyperlink" Target="https://www.instagram.com/p/DPo96h3jEAd/" TargetMode="External"/><Relationship Id="rId190" Type="http://schemas.openxmlformats.org/officeDocument/2006/relationships/hyperlink" Target="https://www.linkedin.com/feed/update/urn:li:ugcPost:7363283629994565636" TargetMode="External"/><Relationship Id="rId204" Type="http://schemas.openxmlformats.org/officeDocument/2006/relationships/hyperlink" Target="https://www.instagram.com/reel/DQcJ-6okVpg/" TargetMode="External"/><Relationship Id="rId15" Type="http://schemas.openxmlformats.org/officeDocument/2006/relationships/hyperlink" Target="https://www.facebook.com/photo.php?fbid=1122458586587965&amp;set=a.650857367081425&amp;type=3" TargetMode="External"/><Relationship Id="rId36" Type="http://schemas.openxmlformats.org/officeDocument/2006/relationships/hyperlink" Target="https://www.instagram.com/p/DJUdh7IqlBu/" TargetMode="External"/><Relationship Id="rId57" Type="http://schemas.openxmlformats.org/officeDocument/2006/relationships/hyperlink" Target="https://www.instagram.com/p/DGWWKuovRGr/" TargetMode="External"/><Relationship Id="rId106" Type="http://schemas.openxmlformats.org/officeDocument/2006/relationships/hyperlink" Target="https://www.instagram.com/p/DKscB32vndY/" TargetMode="External"/><Relationship Id="rId127" Type="http://schemas.openxmlformats.org/officeDocument/2006/relationships/hyperlink" Target="https://www.linkedin.com/feed/update/urn:li:ugcPost:7320174516716916737" TargetMode="External"/><Relationship Id="rId10" Type="http://schemas.openxmlformats.org/officeDocument/2006/relationships/hyperlink" Target="https://www.facebook.com/photo.php?fbid=1037383455095479&amp;set=a.650857367081425&amp;type=3" TargetMode="External"/><Relationship Id="rId31" Type="http://schemas.openxmlformats.org/officeDocument/2006/relationships/hyperlink" Target="https://www.instagram.com/p/DFG2H6jzc3h/" TargetMode="External"/><Relationship Id="rId52" Type="http://schemas.openxmlformats.org/officeDocument/2006/relationships/hyperlink" Target="https://www.instagram.com/p/DH8mPs1oNR_/" TargetMode="External"/><Relationship Id="rId73" Type="http://schemas.openxmlformats.org/officeDocument/2006/relationships/hyperlink" Target="https://www.instagram.com/p/DJ4gqJqCNXY/" TargetMode="External"/><Relationship Id="rId78" Type="http://schemas.openxmlformats.org/officeDocument/2006/relationships/hyperlink" Target="https://www.instagram.com/p/DF6Bbm9P68x/" TargetMode="External"/><Relationship Id="rId94" Type="http://schemas.openxmlformats.org/officeDocument/2006/relationships/hyperlink" Target="https://www.instagram.com/p/DN6bnWhAVbb/" TargetMode="External"/><Relationship Id="rId99" Type="http://schemas.openxmlformats.org/officeDocument/2006/relationships/hyperlink" Target="https://www.instagram.com/p/DNBrZ86yZU1/" TargetMode="External"/><Relationship Id="rId101" Type="http://schemas.openxmlformats.org/officeDocument/2006/relationships/hyperlink" Target="https://www.instagram.com/reel/DNTl9XFudLA/" TargetMode="External"/><Relationship Id="rId122" Type="http://schemas.openxmlformats.org/officeDocument/2006/relationships/hyperlink" Target="https://www.linkedin.com/feed/update/urn:li:ugcPost:7356702426873176065" TargetMode="External"/><Relationship Id="rId143" Type="http://schemas.openxmlformats.org/officeDocument/2006/relationships/hyperlink" Target="https://www.linkedin.com/feed/update/urn:li:ugcPost:7308125129367019520" TargetMode="External"/><Relationship Id="rId148" Type="http://schemas.openxmlformats.org/officeDocument/2006/relationships/hyperlink" Target="https://www.linkedin.com/feed/update/urn:li:share:7356315933914603523" TargetMode="External"/><Relationship Id="rId164" Type="http://schemas.openxmlformats.org/officeDocument/2006/relationships/hyperlink" Target="https://www.linkedin.com/feed/update/urn:li:share:7325157371050188802" TargetMode="External"/><Relationship Id="rId169" Type="http://schemas.openxmlformats.org/officeDocument/2006/relationships/hyperlink" Target="https://www.linkedin.com/feed/update/urn:li:share:7298023579172917249" TargetMode="External"/><Relationship Id="rId185" Type="http://schemas.openxmlformats.org/officeDocument/2006/relationships/hyperlink" Target="https://www.linkedin.com/feed/update/urn:li:ugcPost:7366523934256578560" TargetMode="External"/><Relationship Id="rId4" Type="http://schemas.openxmlformats.org/officeDocument/2006/relationships/hyperlink" Target="https://www.facebook.com/650857583748070/videos/1332729337910937" TargetMode="External"/><Relationship Id="rId9" Type="http://schemas.openxmlformats.org/officeDocument/2006/relationships/hyperlink" Target="https://www.facebook.com/photo.php?fbid=1236540535179769&amp;set=a.650857367081425&amp;type=3" TargetMode="External"/><Relationship Id="rId180" Type="http://schemas.openxmlformats.org/officeDocument/2006/relationships/hyperlink" Target="https://www.linkedin.com/feed/update/urn:li:share:7372255210884341761" TargetMode="External"/><Relationship Id="rId210" Type="http://schemas.openxmlformats.org/officeDocument/2006/relationships/hyperlink" Target="https://www.instagram.com/p/DPmeI9JkYR3/" TargetMode="External"/><Relationship Id="rId215" Type="http://schemas.openxmlformats.org/officeDocument/2006/relationships/hyperlink" Target="https://www.facebook.com/650857583748070/posts/1265327198967769" TargetMode="External"/><Relationship Id="rId26" Type="http://schemas.openxmlformats.org/officeDocument/2006/relationships/hyperlink" Target="https://www.facebook.com/photo.php?fbid=1232159842284505&amp;set=a.650857367081425&amp;type=3" TargetMode="External"/><Relationship Id="rId47" Type="http://schemas.openxmlformats.org/officeDocument/2006/relationships/hyperlink" Target="https://www.instagram.com/p/DHbHlgssDC5/" TargetMode="External"/><Relationship Id="rId68" Type="http://schemas.openxmlformats.org/officeDocument/2006/relationships/hyperlink" Target="https://www.instagram.com/p/DIJd5KHIuPx/" TargetMode="External"/><Relationship Id="rId89" Type="http://schemas.openxmlformats.org/officeDocument/2006/relationships/hyperlink" Target="https://www.instagram.com/p/DO6hLNnkjq8/c/17913140616210642/r/18072086930323637" TargetMode="External"/><Relationship Id="rId112" Type="http://schemas.openxmlformats.org/officeDocument/2006/relationships/hyperlink" Target="https://www.instagram.com/p/DKhjiLZMLGq/" TargetMode="External"/><Relationship Id="rId133" Type="http://schemas.openxmlformats.org/officeDocument/2006/relationships/hyperlink" Target="https://www.linkedin.com/feed/update/urn:li:share:7328781255427162116" TargetMode="External"/><Relationship Id="rId154" Type="http://schemas.openxmlformats.org/officeDocument/2006/relationships/hyperlink" Target="https://www.linkedin.com/feed/update/urn:li:share:7345787521441705985" TargetMode="External"/><Relationship Id="rId175" Type="http://schemas.openxmlformats.org/officeDocument/2006/relationships/hyperlink" Target="https://www.linkedin.com/feed/update/urn:li:ugcPost:7375959629069041664" TargetMode="External"/><Relationship Id="rId196" Type="http://schemas.openxmlformats.org/officeDocument/2006/relationships/hyperlink" Target="https://www.linkedin.com/feed/update/urn:li:ugcPost:7340823120791920643" TargetMode="External"/><Relationship Id="rId200" Type="http://schemas.openxmlformats.org/officeDocument/2006/relationships/hyperlink" Target="https://www.linkedin.com/feed/update/urn:li:share:7338203337583996929" TargetMode="External"/><Relationship Id="rId16" Type="http://schemas.openxmlformats.org/officeDocument/2006/relationships/hyperlink" Target="https://www.facebook.com/650857583748070/posts/1184380263729130" TargetMode="External"/><Relationship Id="rId37" Type="http://schemas.openxmlformats.org/officeDocument/2006/relationships/hyperlink" Target="https://www.instagram.com/reel/DKAWaWIu274/" TargetMode="External"/><Relationship Id="rId58" Type="http://schemas.openxmlformats.org/officeDocument/2006/relationships/hyperlink" Target="https://www.instagram.com/p/DHovmy7R8cq/" TargetMode="External"/><Relationship Id="rId79" Type="http://schemas.openxmlformats.org/officeDocument/2006/relationships/hyperlink" Target="https://www.instagram.com/p/DGDdrE4vfYT/" TargetMode="External"/><Relationship Id="rId102" Type="http://schemas.openxmlformats.org/officeDocument/2006/relationships/hyperlink" Target="https://www.instagram.com/p/DM_NWpfsVxZ/" TargetMode="External"/><Relationship Id="rId123" Type="http://schemas.openxmlformats.org/officeDocument/2006/relationships/hyperlink" Target="https://www.linkedin.com/feed/update/urn:li:ugcPost:7311126443348951040" TargetMode="External"/><Relationship Id="rId144" Type="http://schemas.openxmlformats.org/officeDocument/2006/relationships/hyperlink" Target="https://www.linkedin.com/feed/update/urn:li:ugcPost:7306366078400557059" TargetMode="External"/><Relationship Id="rId90" Type="http://schemas.openxmlformats.org/officeDocument/2006/relationships/hyperlink" Target="https://www.instagram.com/reel/DOO2cgxEQL6/" TargetMode="External"/><Relationship Id="rId165" Type="http://schemas.openxmlformats.org/officeDocument/2006/relationships/hyperlink" Target="https://www.linkedin.com/feed/update/urn:li:share:7328449067233988608" TargetMode="External"/><Relationship Id="rId186" Type="http://schemas.openxmlformats.org/officeDocument/2006/relationships/hyperlink" Target="https://www.linkedin.com/feed/update/urn:li:ugcPost:7363212912296914945" TargetMode="External"/><Relationship Id="rId211" Type="http://schemas.openxmlformats.org/officeDocument/2006/relationships/hyperlink" Target="https://www.instagram.com/p/DPhE_2jjGFd/" TargetMode="External"/><Relationship Id="rId27" Type="http://schemas.openxmlformats.org/officeDocument/2006/relationships/hyperlink" Target="https://www.facebook.com/650857583748070/posts/1042501664583658" TargetMode="External"/><Relationship Id="rId48" Type="http://schemas.openxmlformats.org/officeDocument/2006/relationships/hyperlink" Target="https://www.instagram.com/reel/DLsD20SIbJc/" TargetMode="External"/><Relationship Id="rId69" Type="http://schemas.openxmlformats.org/officeDocument/2006/relationships/hyperlink" Target="https://www.instagram.com/p/DJcL6WXtrWu/" TargetMode="External"/><Relationship Id="rId113" Type="http://schemas.openxmlformats.org/officeDocument/2006/relationships/hyperlink" Target="https://www.linkedin.com/feed/update/urn:li:share:7287953196931502080" TargetMode="External"/><Relationship Id="rId134" Type="http://schemas.openxmlformats.org/officeDocument/2006/relationships/hyperlink" Target="https://www.linkedin.com/feed/update/urn:li:ugcPost:7345518858549489664" TargetMode="External"/><Relationship Id="rId80" Type="http://schemas.openxmlformats.org/officeDocument/2006/relationships/hyperlink" Target="https://www.instagram.com/p/DF8z86DPwTb/" TargetMode="External"/><Relationship Id="rId155" Type="http://schemas.openxmlformats.org/officeDocument/2006/relationships/hyperlink" Target="https://www.linkedin.com/feed/update/urn:li:share:7307385224739323904" TargetMode="External"/><Relationship Id="rId176" Type="http://schemas.openxmlformats.org/officeDocument/2006/relationships/hyperlink" Target="https://www.linkedin.com/feed/update/urn:li:ugcPost:7374804517554425856" TargetMode="External"/><Relationship Id="rId197" Type="http://schemas.openxmlformats.org/officeDocument/2006/relationships/hyperlink" Target="https://www.linkedin.com/feed/update/urn:li:ugcPost:7343352267548336128" TargetMode="External"/><Relationship Id="rId201" Type="http://schemas.openxmlformats.org/officeDocument/2006/relationships/hyperlink" Target="https://www.linkedin.com/feed/update/urn:li:share:7338928110429433868" TargetMode="External"/><Relationship Id="rId17" Type="http://schemas.openxmlformats.org/officeDocument/2006/relationships/hyperlink" Target="https://www.facebook.com/photo.php?fbid=1036113521889139&amp;set=a.650857367081425&amp;type=3" TargetMode="External"/><Relationship Id="rId38" Type="http://schemas.openxmlformats.org/officeDocument/2006/relationships/hyperlink" Target="https://www.instagram.com/p/DLqPGSKpKfR/" TargetMode="External"/><Relationship Id="rId59" Type="http://schemas.openxmlformats.org/officeDocument/2006/relationships/hyperlink" Target="https://www.instagram.com/p/DHTSUc5MD6y/" TargetMode="External"/><Relationship Id="rId103" Type="http://schemas.openxmlformats.org/officeDocument/2006/relationships/hyperlink" Target="https://www.instagram.com/p/DLPoOHkOhnL/" TargetMode="External"/><Relationship Id="rId124" Type="http://schemas.openxmlformats.org/officeDocument/2006/relationships/hyperlink" Target="https://www.linkedin.com/feed/update/urn:li:ugcPost:7296204146783739905" TargetMode="External"/><Relationship Id="rId70" Type="http://schemas.openxmlformats.org/officeDocument/2006/relationships/hyperlink" Target="https://www.instagram.com/reel/DHW_OO3MhfT/" TargetMode="External"/><Relationship Id="rId91" Type="http://schemas.openxmlformats.org/officeDocument/2006/relationships/hyperlink" Target="https://www.instagram.com/p/DOLtHmVj-cu/" TargetMode="External"/><Relationship Id="rId145" Type="http://schemas.openxmlformats.org/officeDocument/2006/relationships/hyperlink" Target="https://www.linkedin.com/feed/update/urn:li:share:7330276103325896705" TargetMode="External"/><Relationship Id="rId166" Type="http://schemas.openxmlformats.org/officeDocument/2006/relationships/hyperlink" Target="https://www.linkedin.com/feed/update/urn:li:share:7298385923019362304" TargetMode="External"/><Relationship Id="rId187" Type="http://schemas.openxmlformats.org/officeDocument/2006/relationships/hyperlink" Target="https://www.linkedin.com/feed/update/urn:li:share:7366847074123927554" TargetMode="External"/><Relationship Id="rId1" Type="http://schemas.openxmlformats.org/officeDocument/2006/relationships/hyperlink" Target="https://www.facebook.com/650857583748070/videos/1546267653067075" TargetMode="External"/><Relationship Id="rId212" Type="http://schemas.openxmlformats.org/officeDocument/2006/relationships/hyperlink" Target="https://instagram.com/stories/plymouthrockassurance/3755571209854591108" TargetMode="External"/><Relationship Id="rId28" Type="http://schemas.openxmlformats.org/officeDocument/2006/relationships/hyperlink" Target="https://www.instagram.com/reel/DMyVbEzp_QV/" TargetMode="External"/><Relationship Id="rId49" Type="http://schemas.openxmlformats.org/officeDocument/2006/relationships/hyperlink" Target="https://www.instagram.com/p/DL7gm2DuZxO/" TargetMode="External"/><Relationship Id="rId114" Type="http://schemas.openxmlformats.org/officeDocument/2006/relationships/hyperlink" Target="https://www.linkedin.com/feed/update/urn:li:share:7290466813853802496" TargetMode="External"/><Relationship Id="rId60" Type="http://schemas.openxmlformats.org/officeDocument/2006/relationships/hyperlink" Target="https://www.instagram.com/reel/DHtY6Krxxrg/" TargetMode="External"/><Relationship Id="rId81" Type="http://schemas.openxmlformats.org/officeDocument/2006/relationships/hyperlink" Target="https://www.instagram.com/p/DG-JoiUtp-Y/" TargetMode="External"/><Relationship Id="rId135" Type="http://schemas.openxmlformats.org/officeDocument/2006/relationships/hyperlink" Target="https://www.linkedin.com/feed/update/urn:li:ugcPost:7316444988614078465" TargetMode="External"/><Relationship Id="rId156" Type="http://schemas.openxmlformats.org/officeDocument/2006/relationships/hyperlink" Target="https://www.linkedin.com/feed/update/urn:li:share:7308487551420358660" TargetMode="External"/><Relationship Id="rId177" Type="http://schemas.openxmlformats.org/officeDocument/2006/relationships/hyperlink" Target="https://www.linkedin.com/feed/update/urn:li:share:7370826800744120321" TargetMode="External"/><Relationship Id="rId198" Type="http://schemas.openxmlformats.org/officeDocument/2006/relationships/hyperlink" Target="https://www.linkedin.com/feed/update/urn:li:ugcPost:7344363939981389824" TargetMode="External"/><Relationship Id="rId202" Type="http://schemas.openxmlformats.org/officeDocument/2006/relationships/hyperlink" Target="https://www.linkedin.com/feed/update/urn:li:share:7336783980458827776" TargetMode="External"/><Relationship Id="rId18" Type="http://schemas.openxmlformats.org/officeDocument/2006/relationships/hyperlink" Target="https://www.facebook.com/photo.php?fbid=1052647303569094&amp;set=a.650857367081425&amp;type=3" TargetMode="External"/><Relationship Id="rId39" Type="http://schemas.openxmlformats.org/officeDocument/2006/relationships/hyperlink" Target="https://www.instagram.com/p/DFY3sKovPR1/" TargetMode="External"/><Relationship Id="rId50" Type="http://schemas.openxmlformats.org/officeDocument/2006/relationships/hyperlink" Target="https://www.instagram.com/p/DMoP6WJM30N/" TargetMode="External"/><Relationship Id="rId104" Type="http://schemas.openxmlformats.org/officeDocument/2006/relationships/hyperlink" Target="https://www.instagram.com/p/DLTD9ZpOJR3/" TargetMode="External"/><Relationship Id="rId125" Type="http://schemas.openxmlformats.org/officeDocument/2006/relationships/hyperlink" Target="https://www.linkedin.com/feed/update/urn:li:ugcPost:7315364813004570624" TargetMode="External"/><Relationship Id="rId146" Type="http://schemas.openxmlformats.org/officeDocument/2006/relationships/hyperlink" Target="https://www.linkedin.com/feed/update/urn:li:share:7295109337423699969" TargetMode="External"/><Relationship Id="rId167" Type="http://schemas.openxmlformats.org/officeDocument/2006/relationships/hyperlink" Target="https://www.linkedin.com/feed/update/urn:li:share:7287846521495060480" TargetMode="External"/><Relationship Id="rId188" Type="http://schemas.openxmlformats.org/officeDocument/2006/relationships/hyperlink" Target="https://www.linkedin.com/feed/update/urn:li:share:7363932877203382273" TargetMode="External"/><Relationship Id="rId71" Type="http://schemas.openxmlformats.org/officeDocument/2006/relationships/hyperlink" Target="https://www.instagram.com/reel/DH_aKI8J8YN/" TargetMode="External"/><Relationship Id="rId92" Type="http://schemas.openxmlformats.org/officeDocument/2006/relationships/hyperlink" Target="https://www.instagram.com/reel/DN3dccq4gHJ/" TargetMode="External"/><Relationship Id="rId213" Type="http://schemas.openxmlformats.org/officeDocument/2006/relationships/hyperlink" Target="https://www.facebook.com/photo.php?fbid=1284623267038162&amp;set=a.650857367081425&amp;type=3" TargetMode="External"/><Relationship Id="rId2" Type="http://schemas.openxmlformats.org/officeDocument/2006/relationships/hyperlink" Target="https://www.facebook.com/650857583748070/posts/1171221645044992" TargetMode="External"/><Relationship Id="rId29" Type="http://schemas.openxmlformats.org/officeDocument/2006/relationships/hyperlink" Target="https://www.instagram.com/p/DJKKXfJqQYq/" TargetMode="External"/><Relationship Id="rId40" Type="http://schemas.openxmlformats.org/officeDocument/2006/relationships/hyperlink" Target="https://www.instagram.com/reel/DMfxdheSYem/" TargetMode="External"/><Relationship Id="rId115" Type="http://schemas.openxmlformats.org/officeDocument/2006/relationships/hyperlink" Target="https://www.linkedin.com/feed/update/urn:li:share:7286019478985834496" TargetMode="External"/><Relationship Id="rId136" Type="http://schemas.openxmlformats.org/officeDocument/2006/relationships/hyperlink" Target="https://www.linkedin.com/feed/update/urn:li:ugcPost:7333886657672228866" TargetMode="External"/><Relationship Id="rId157" Type="http://schemas.openxmlformats.org/officeDocument/2006/relationships/hyperlink" Target="https://www.linkedin.com/feed/update/urn:li:share:7322699929443840000" TargetMode="External"/><Relationship Id="rId178" Type="http://schemas.openxmlformats.org/officeDocument/2006/relationships/hyperlink" Target="https://www.linkedin.com/feed/update/urn:li:ugcPost:7368715609041190913" TargetMode="External"/><Relationship Id="rId61" Type="http://schemas.openxmlformats.org/officeDocument/2006/relationships/hyperlink" Target="https://www.instagram.com/p/DI1dICaKXh_/" TargetMode="External"/><Relationship Id="rId82" Type="http://schemas.openxmlformats.org/officeDocument/2006/relationships/hyperlink" Target="https://www.instagram.com/p/DGwH8lMPna4/" TargetMode="External"/><Relationship Id="rId199" Type="http://schemas.openxmlformats.org/officeDocument/2006/relationships/hyperlink" Target="https://www.linkedin.com/feed/update/urn:li:ugcPost:7338290140856934401" TargetMode="External"/><Relationship Id="rId203" Type="http://schemas.openxmlformats.org/officeDocument/2006/relationships/hyperlink" Target="https://www.linkedin.com/feed/update/urn:li:share:7337342659537104896" TargetMode="External"/><Relationship Id="rId19" Type="http://schemas.openxmlformats.org/officeDocument/2006/relationships/hyperlink" Target="https://www.facebook.com/photo.php?fbid=1156322359868254&amp;set=a.650857367081425&amp;type=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B9828-70A9-4CB6-B72F-49D8006862D1}">
  <dimension ref="A1:AK334"/>
  <sheetViews>
    <sheetView tabSelected="1" zoomScale="55" zoomScaleNormal="55" workbookViewId="0">
      <pane ySplit="1" topLeftCell="A2" activePane="bottomLeft" state="frozen"/>
      <selection pane="bottomLeft" activeCell="L10" sqref="L10"/>
    </sheetView>
  </sheetViews>
  <sheetFormatPr defaultRowHeight="14.4" x14ac:dyDescent="0.3"/>
  <cols>
    <col min="1" max="1" width="37" customWidth="1"/>
    <col min="2" max="2" width="15.88671875" bestFit="1" customWidth="1"/>
    <col min="3" max="3" width="18.88671875" customWidth="1"/>
    <col min="4" max="4" width="19" bestFit="1" customWidth="1"/>
    <col min="5" max="5" width="19.33203125" customWidth="1"/>
    <col min="6" max="6" width="13.33203125" bestFit="1" customWidth="1"/>
    <col min="7" max="7" width="14.44140625" bestFit="1" customWidth="1"/>
    <col min="8" max="8" width="14.109375" bestFit="1" customWidth="1"/>
    <col min="9" max="9" width="13" bestFit="1" customWidth="1"/>
    <col min="10" max="10" width="9.5546875" bestFit="1" customWidth="1"/>
    <col min="11" max="11" width="8.6640625" bestFit="1" customWidth="1"/>
    <col min="12" max="12" width="12" customWidth="1"/>
    <col min="13" max="13" width="18.33203125" customWidth="1"/>
    <col min="14" max="14" width="10.109375" bestFit="1" customWidth="1"/>
    <col min="25" max="25" width="13.5546875" customWidth="1"/>
    <col min="26" max="26" width="13.109375" customWidth="1"/>
    <col min="27" max="27" width="17.44140625" customWidth="1"/>
    <col min="28" max="29" width="14.44140625" customWidth="1"/>
  </cols>
  <sheetData>
    <row r="1" spans="1:28" x14ac:dyDescent="0.3">
      <c r="A1" s="24" t="s">
        <v>642</v>
      </c>
      <c r="B1" s="4" t="s">
        <v>1</v>
      </c>
      <c r="C1" s="4" t="s">
        <v>2</v>
      </c>
      <c r="D1" s="31" t="s">
        <v>3</v>
      </c>
      <c r="E1" s="32" t="s">
        <v>4</v>
      </c>
      <c r="F1" s="33" t="s">
        <v>5</v>
      </c>
      <c r="G1" s="33" t="s">
        <v>6</v>
      </c>
      <c r="H1" s="3" t="s">
        <v>7</v>
      </c>
      <c r="I1" s="4" t="s">
        <v>8</v>
      </c>
      <c r="J1" s="3" t="s">
        <v>9</v>
      </c>
      <c r="K1" s="3" t="s">
        <v>10</v>
      </c>
      <c r="L1" s="4" t="s">
        <v>643</v>
      </c>
      <c r="M1" s="4" t="s">
        <v>641</v>
      </c>
      <c r="N1" s="5" t="s">
        <v>13</v>
      </c>
    </row>
    <row r="2" spans="1:28" x14ac:dyDescent="0.3">
      <c r="A2" s="24" t="s">
        <v>642</v>
      </c>
      <c r="B2" s="22" t="s">
        <v>15</v>
      </c>
      <c r="C2" s="22" t="s">
        <v>16</v>
      </c>
      <c r="D2" s="35">
        <v>4.5713999999999998E-3</v>
      </c>
      <c r="E2" s="34">
        <v>8</v>
      </c>
      <c r="F2" s="34">
        <v>0</v>
      </c>
      <c r="G2" s="34">
        <v>908</v>
      </c>
      <c r="H2" s="34"/>
      <c r="I2" s="34"/>
      <c r="J2" s="34">
        <v>1</v>
      </c>
      <c r="K2" s="34"/>
      <c r="L2" s="134" t="s">
        <v>644</v>
      </c>
      <c r="M2" s="38">
        <v>45751.541666666664</v>
      </c>
      <c r="N2" s="18" t="s">
        <v>18</v>
      </c>
      <c r="AA2" s="21"/>
      <c r="AB2" s="15"/>
    </row>
    <row r="3" spans="1:28" x14ac:dyDescent="0.3">
      <c r="A3" s="24" t="s">
        <v>642</v>
      </c>
      <c r="B3" s="22" t="s">
        <v>15</v>
      </c>
      <c r="C3" s="22" t="s">
        <v>20</v>
      </c>
      <c r="D3" s="35">
        <v>1.10887E-2</v>
      </c>
      <c r="E3" s="34">
        <v>24</v>
      </c>
      <c r="F3" s="34">
        <v>0</v>
      </c>
      <c r="G3" s="34">
        <v>1039</v>
      </c>
      <c r="H3" s="34"/>
      <c r="I3" s="34"/>
      <c r="J3" s="34">
        <v>1</v>
      </c>
      <c r="K3" s="34"/>
      <c r="L3" s="134" t="s">
        <v>644</v>
      </c>
      <c r="M3" s="38">
        <v>45831.375011574077</v>
      </c>
      <c r="N3" s="18" t="s">
        <v>18</v>
      </c>
      <c r="P3" s="136"/>
      <c r="Q3" s="135"/>
      <c r="R3" s="135"/>
      <c r="S3" s="135"/>
      <c r="T3" s="135"/>
      <c r="U3" s="135"/>
      <c r="W3" s="23"/>
      <c r="AA3" s="8"/>
    </row>
    <row r="4" spans="1:28" x14ac:dyDescent="0.3">
      <c r="A4" s="24" t="s">
        <v>642</v>
      </c>
      <c r="B4" s="22" t="s">
        <v>15</v>
      </c>
      <c r="C4" s="22" t="s">
        <v>24</v>
      </c>
      <c r="D4" s="35">
        <v>9.0805999999999994E-3</v>
      </c>
      <c r="E4" s="34">
        <v>8</v>
      </c>
      <c r="F4" s="34">
        <v>0</v>
      </c>
      <c r="G4" s="34">
        <v>929</v>
      </c>
      <c r="H4" s="34">
        <v>126</v>
      </c>
      <c r="I4" s="34"/>
      <c r="J4" s="34">
        <v>0</v>
      </c>
      <c r="K4" s="34"/>
      <c r="L4" s="134" t="s">
        <v>644</v>
      </c>
      <c r="M4" s="38">
        <v>45842.416678240741</v>
      </c>
      <c r="N4" s="18" t="s">
        <v>18</v>
      </c>
      <c r="P4" s="137"/>
      <c r="Q4" s="135"/>
      <c r="R4" s="135"/>
      <c r="S4" s="135"/>
      <c r="T4" s="135"/>
      <c r="U4" s="135"/>
    </row>
    <row r="5" spans="1:28" x14ac:dyDescent="0.3">
      <c r="A5" s="24" t="s">
        <v>642</v>
      </c>
      <c r="B5" s="22" t="s">
        <v>15</v>
      </c>
      <c r="C5" s="34"/>
      <c r="D5" s="35">
        <v>7.3746000000000003E-3</v>
      </c>
      <c r="E5" s="34">
        <v>10</v>
      </c>
      <c r="F5" s="34">
        <v>0</v>
      </c>
      <c r="G5" s="34">
        <v>696</v>
      </c>
      <c r="H5" s="34"/>
      <c r="I5" s="34"/>
      <c r="J5" s="34">
        <v>0</v>
      </c>
      <c r="K5" s="34"/>
      <c r="L5" s="134" t="s">
        <v>644</v>
      </c>
      <c r="M5" s="38">
        <v>45797.625057870369</v>
      </c>
      <c r="N5" s="18" t="s">
        <v>18</v>
      </c>
      <c r="P5" s="135"/>
      <c r="Q5" s="135"/>
      <c r="R5" s="135"/>
      <c r="S5" s="135"/>
      <c r="T5" s="135"/>
      <c r="U5" s="140"/>
      <c r="Y5" s="15"/>
      <c r="AA5" s="21"/>
      <c r="AB5" s="15"/>
    </row>
    <row r="6" spans="1:28" x14ac:dyDescent="0.3">
      <c r="A6" s="24" t="s">
        <v>642</v>
      </c>
      <c r="B6" s="22" t="s">
        <v>15</v>
      </c>
      <c r="C6" s="22" t="s">
        <v>16</v>
      </c>
      <c r="D6" s="35">
        <v>5.7755999999999997E-3</v>
      </c>
      <c r="E6" s="34">
        <v>12</v>
      </c>
      <c r="F6" s="34">
        <v>0</v>
      </c>
      <c r="G6" s="34">
        <v>1257</v>
      </c>
      <c r="H6" s="34"/>
      <c r="I6" s="34"/>
      <c r="J6" s="34">
        <v>1</v>
      </c>
      <c r="K6" s="34"/>
      <c r="L6" s="134" t="s">
        <v>644</v>
      </c>
      <c r="M6" s="38">
        <v>45771.5</v>
      </c>
      <c r="N6" s="18" t="s">
        <v>18</v>
      </c>
      <c r="P6" s="135"/>
      <c r="Q6" s="135"/>
      <c r="R6" s="135"/>
      <c r="S6" s="135"/>
      <c r="T6" s="135"/>
      <c r="U6" s="140"/>
      <c r="Y6" s="15"/>
      <c r="AA6" s="21"/>
      <c r="AB6" s="15"/>
    </row>
    <row r="7" spans="1:28" x14ac:dyDescent="0.3">
      <c r="A7" s="24" t="s">
        <v>642</v>
      </c>
      <c r="B7" s="22" t="s">
        <v>15</v>
      </c>
      <c r="C7" s="22" t="s">
        <v>16</v>
      </c>
      <c r="D7" s="35">
        <v>1.0432200000000001E-2</v>
      </c>
      <c r="E7" s="34">
        <v>10</v>
      </c>
      <c r="F7" s="34">
        <v>0</v>
      </c>
      <c r="G7" s="34">
        <v>720</v>
      </c>
      <c r="H7" s="34">
        <v>114</v>
      </c>
      <c r="I7" s="34"/>
      <c r="J7" s="34">
        <v>0</v>
      </c>
      <c r="K7" s="34"/>
      <c r="L7" s="134" t="s">
        <v>644</v>
      </c>
      <c r="M7" s="38">
        <v>45743.416678240741</v>
      </c>
      <c r="N7" s="18" t="s">
        <v>18</v>
      </c>
      <c r="P7" s="138"/>
      <c r="Q7" s="135"/>
      <c r="R7" s="135"/>
      <c r="S7" s="135"/>
      <c r="T7" s="135"/>
      <c r="U7" s="140"/>
      <c r="Y7" s="15"/>
      <c r="AA7" s="21"/>
      <c r="AB7" s="15"/>
    </row>
    <row r="8" spans="1:28" x14ac:dyDescent="0.3">
      <c r="A8" s="24" t="s">
        <v>642</v>
      </c>
      <c r="B8" s="22" t="s">
        <v>15</v>
      </c>
      <c r="C8" s="22" t="s">
        <v>20</v>
      </c>
      <c r="D8" s="35">
        <v>1.4563100000000001E-2</v>
      </c>
      <c r="E8" s="34">
        <v>49</v>
      </c>
      <c r="F8" s="34">
        <v>5</v>
      </c>
      <c r="G8" s="34">
        <v>1611</v>
      </c>
      <c r="H8" s="34"/>
      <c r="I8" s="34"/>
      <c r="J8" s="34">
        <v>1</v>
      </c>
      <c r="K8" s="34"/>
      <c r="L8" s="134" t="s">
        <v>644</v>
      </c>
      <c r="M8" s="38">
        <v>45674.375</v>
      </c>
      <c r="N8" s="18" t="s">
        <v>18</v>
      </c>
      <c r="P8" s="138"/>
      <c r="Q8" s="135"/>
      <c r="R8" s="135"/>
      <c r="S8" s="135"/>
      <c r="T8" s="135"/>
      <c r="U8" s="140"/>
      <c r="Y8" s="15"/>
      <c r="AA8" s="21"/>
      <c r="AB8" s="15"/>
    </row>
    <row r="9" spans="1:28" x14ac:dyDescent="0.3">
      <c r="A9" s="24" t="s">
        <v>642</v>
      </c>
      <c r="B9" s="22" t="s">
        <v>40</v>
      </c>
      <c r="C9" s="22" t="s">
        <v>41</v>
      </c>
      <c r="D9" s="35">
        <v>6.7295000000000002E-3</v>
      </c>
      <c r="E9" s="34">
        <v>6</v>
      </c>
      <c r="F9" s="34">
        <v>0</v>
      </c>
      <c r="G9" s="34">
        <v>769</v>
      </c>
      <c r="H9" s="34"/>
      <c r="I9" s="34"/>
      <c r="J9" s="34">
        <v>0</v>
      </c>
      <c r="K9" s="34"/>
      <c r="L9" s="134" t="s">
        <v>644</v>
      </c>
      <c r="M9" s="38">
        <v>45841.708344907405</v>
      </c>
      <c r="N9" s="18" t="s">
        <v>18</v>
      </c>
      <c r="P9" s="139"/>
      <c r="Q9" s="139"/>
      <c r="R9" s="141"/>
      <c r="S9" s="135"/>
      <c r="T9" s="135"/>
      <c r="U9" s="140"/>
      <c r="Y9" s="15"/>
      <c r="AA9" s="21"/>
      <c r="AB9" s="15"/>
    </row>
    <row r="10" spans="1:28" x14ac:dyDescent="0.3">
      <c r="A10" s="24" t="s">
        <v>642</v>
      </c>
      <c r="B10" s="22" t="s">
        <v>40</v>
      </c>
      <c r="C10" s="22" t="s">
        <v>16</v>
      </c>
      <c r="D10" s="35">
        <v>4.3987999999999996E-3</v>
      </c>
      <c r="E10" s="34">
        <v>12</v>
      </c>
      <c r="F10" s="34">
        <v>0</v>
      </c>
      <c r="G10" s="34">
        <v>732</v>
      </c>
      <c r="H10" s="34">
        <v>130</v>
      </c>
      <c r="I10" s="34"/>
      <c r="J10" s="34">
        <v>0</v>
      </c>
      <c r="K10" s="34"/>
      <c r="L10" s="134" t="s">
        <v>644</v>
      </c>
      <c r="M10" s="38">
        <v>45734.750011574077</v>
      </c>
      <c r="N10" s="18" t="s">
        <v>18</v>
      </c>
      <c r="P10" s="139"/>
      <c r="Q10" s="139"/>
      <c r="R10" s="141"/>
      <c r="S10" s="135"/>
      <c r="T10" s="135"/>
      <c r="U10" s="140"/>
      <c r="Y10" s="15"/>
      <c r="AA10" s="21"/>
      <c r="AB10" s="15"/>
    </row>
    <row r="11" spans="1:28" x14ac:dyDescent="0.3">
      <c r="A11" s="24" t="s">
        <v>642</v>
      </c>
      <c r="B11" s="22" t="s">
        <v>40</v>
      </c>
      <c r="C11" s="22" t="s">
        <v>24</v>
      </c>
      <c r="D11" s="35">
        <v>6.6312999999999997E-3</v>
      </c>
      <c r="E11" s="34">
        <v>9</v>
      </c>
      <c r="F11" s="34">
        <v>0</v>
      </c>
      <c r="G11" s="34">
        <v>810</v>
      </c>
      <c r="H11" s="34"/>
      <c r="I11" s="34"/>
      <c r="J11" s="34">
        <v>0</v>
      </c>
      <c r="K11" s="34"/>
      <c r="L11" s="134" t="s">
        <v>644</v>
      </c>
      <c r="M11" s="38">
        <v>45733.375</v>
      </c>
      <c r="N11" s="18" t="s">
        <v>18</v>
      </c>
      <c r="P11" s="139"/>
      <c r="Q11" s="139"/>
      <c r="R11" s="19"/>
      <c r="U11" s="20"/>
      <c r="Y11" s="15"/>
      <c r="AA11" s="21"/>
      <c r="AB11" s="15"/>
    </row>
    <row r="12" spans="1:28" x14ac:dyDescent="0.3">
      <c r="A12" s="24" t="s">
        <v>642</v>
      </c>
      <c r="B12" s="22" t="s">
        <v>40</v>
      </c>
      <c r="C12" s="22" t="s">
        <v>48</v>
      </c>
      <c r="D12" s="35">
        <v>1.45985E-2</v>
      </c>
      <c r="E12" s="34">
        <v>33</v>
      </c>
      <c r="F12" s="34">
        <v>0</v>
      </c>
      <c r="G12" s="34">
        <v>1006</v>
      </c>
      <c r="H12" s="34"/>
      <c r="I12" s="34"/>
      <c r="J12" s="34">
        <v>2</v>
      </c>
      <c r="K12" s="34"/>
      <c r="L12" s="134" t="s">
        <v>644</v>
      </c>
      <c r="M12" s="38">
        <v>45670.708368055559</v>
      </c>
      <c r="N12" s="18" t="s">
        <v>18</v>
      </c>
      <c r="P12" s="25"/>
      <c r="R12" s="19"/>
      <c r="U12" s="20"/>
      <c r="Y12" s="15"/>
      <c r="AA12" s="21"/>
      <c r="AB12" s="15"/>
    </row>
    <row r="13" spans="1:28" x14ac:dyDescent="0.3">
      <c r="A13" s="24" t="s">
        <v>642</v>
      </c>
      <c r="B13" s="22" t="s">
        <v>40</v>
      </c>
      <c r="C13" s="22" t="s">
        <v>24</v>
      </c>
      <c r="D13" s="35">
        <v>4.7619000000000003E-3</v>
      </c>
      <c r="E13" s="34">
        <v>8</v>
      </c>
      <c r="F13" s="34">
        <v>0</v>
      </c>
      <c r="G13" s="34">
        <v>888</v>
      </c>
      <c r="H13" s="34"/>
      <c r="I13" s="34"/>
      <c r="J13" s="34">
        <v>0</v>
      </c>
      <c r="K13" s="34"/>
      <c r="L13" s="134" t="s">
        <v>644</v>
      </c>
      <c r="M13" s="38">
        <v>45699.75</v>
      </c>
      <c r="N13" s="18" t="s">
        <v>18</v>
      </c>
      <c r="P13" s="25"/>
      <c r="Q13" s="25"/>
      <c r="R13" s="19"/>
      <c r="U13" s="20"/>
      <c r="Y13" s="15"/>
      <c r="AA13" s="21"/>
      <c r="AB13" s="15"/>
    </row>
    <row r="14" spans="1:28" x14ac:dyDescent="0.3">
      <c r="A14" s="24" t="s">
        <v>642</v>
      </c>
      <c r="B14" s="22" t="s">
        <v>40</v>
      </c>
      <c r="C14" s="22" t="s">
        <v>24</v>
      </c>
      <c r="D14" s="35">
        <v>1.57143E-2</v>
      </c>
      <c r="E14" s="34">
        <v>14</v>
      </c>
      <c r="F14" s="34">
        <v>2</v>
      </c>
      <c r="G14" s="34">
        <v>746</v>
      </c>
      <c r="H14" s="34"/>
      <c r="I14" s="34"/>
      <c r="J14" s="34">
        <v>2</v>
      </c>
      <c r="K14" s="34"/>
      <c r="L14" s="134" t="s">
        <v>644</v>
      </c>
      <c r="M14" s="38">
        <v>45904.416678240741</v>
      </c>
      <c r="N14" s="18" t="s">
        <v>18</v>
      </c>
      <c r="P14" s="25"/>
      <c r="R14" s="19"/>
      <c r="U14" s="20"/>
      <c r="Y14" s="15"/>
      <c r="AA14" s="21"/>
      <c r="AB14" s="15"/>
    </row>
    <row r="15" spans="1:28" x14ac:dyDescent="0.3">
      <c r="A15" s="24" t="s">
        <v>642</v>
      </c>
      <c r="B15" s="22" t="s">
        <v>40</v>
      </c>
      <c r="C15" s="22" t="s">
        <v>24</v>
      </c>
      <c r="D15" s="35">
        <v>7.9681000000000005E-3</v>
      </c>
      <c r="E15" s="34">
        <v>9</v>
      </c>
      <c r="F15" s="34">
        <v>0</v>
      </c>
      <c r="G15" s="34">
        <v>805</v>
      </c>
      <c r="H15" s="34"/>
      <c r="I15" s="34"/>
      <c r="J15" s="34">
        <v>0</v>
      </c>
      <c r="K15" s="34"/>
      <c r="L15" s="134" t="s">
        <v>644</v>
      </c>
      <c r="M15" s="38">
        <v>45824.458333333336</v>
      </c>
      <c r="N15" s="18" t="s">
        <v>18</v>
      </c>
      <c r="R15" s="19"/>
      <c r="U15" s="20"/>
      <c r="Y15" s="15"/>
      <c r="AA15" s="21"/>
      <c r="AB15" s="15"/>
    </row>
    <row r="16" spans="1:28" x14ac:dyDescent="0.3">
      <c r="A16" s="24" t="s">
        <v>642</v>
      </c>
      <c r="B16" s="22" t="s">
        <v>40</v>
      </c>
      <c r="C16" s="22" t="s">
        <v>57</v>
      </c>
      <c r="D16" s="35">
        <v>5.2724E-3</v>
      </c>
      <c r="E16" s="34">
        <v>8</v>
      </c>
      <c r="F16" s="34">
        <v>0</v>
      </c>
      <c r="G16" s="34">
        <v>621</v>
      </c>
      <c r="H16" s="34">
        <v>191</v>
      </c>
      <c r="I16" s="34"/>
      <c r="J16" s="34">
        <v>1</v>
      </c>
      <c r="K16" s="34"/>
      <c r="L16" s="134" t="s">
        <v>644</v>
      </c>
      <c r="M16" s="38">
        <v>45877.625949074078</v>
      </c>
      <c r="N16" s="18" t="s">
        <v>18</v>
      </c>
      <c r="R16" s="19"/>
      <c r="U16" s="20"/>
      <c r="Y16" s="15"/>
      <c r="AA16" s="21"/>
      <c r="AB16" s="15"/>
    </row>
    <row r="17" spans="1:29" x14ac:dyDescent="0.3">
      <c r="A17" s="24" t="s">
        <v>642</v>
      </c>
      <c r="B17" s="22" t="s">
        <v>40</v>
      </c>
      <c r="C17" s="22" t="s">
        <v>24</v>
      </c>
      <c r="D17" s="35">
        <v>8.2872999999999992E-3</v>
      </c>
      <c r="E17" s="34">
        <v>12</v>
      </c>
      <c r="F17" s="34">
        <v>0</v>
      </c>
      <c r="G17" s="34">
        <v>772</v>
      </c>
      <c r="H17" s="34"/>
      <c r="I17" s="34"/>
      <c r="J17" s="34">
        <v>1</v>
      </c>
      <c r="K17" s="34"/>
      <c r="L17" s="134" t="s">
        <v>644</v>
      </c>
      <c r="M17" s="38">
        <v>45719.677777777775</v>
      </c>
      <c r="N17" s="18" t="s">
        <v>18</v>
      </c>
      <c r="R17" s="19"/>
      <c r="U17" s="20"/>
      <c r="Y17" s="15"/>
      <c r="AA17" s="21"/>
      <c r="AB17" s="15"/>
      <c r="AC17" s="15"/>
    </row>
    <row r="18" spans="1:29" x14ac:dyDescent="0.3">
      <c r="A18" s="24" t="s">
        <v>642</v>
      </c>
      <c r="B18" s="22" t="s">
        <v>40</v>
      </c>
      <c r="C18" s="22" t="s">
        <v>24</v>
      </c>
      <c r="D18" s="35">
        <v>1.222E-2</v>
      </c>
      <c r="E18" s="34">
        <v>17</v>
      </c>
      <c r="F18" s="34">
        <v>0</v>
      </c>
      <c r="G18" s="34">
        <v>1016</v>
      </c>
      <c r="H18" s="34"/>
      <c r="I18" s="34"/>
      <c r="J18" s="34">
        <v>6</v>
      </c>
      <c r="K18" s="34"/>
      <c r="L18" s="134" t="s">
        <v>644</v>
      </c>
      <c r="M18" s="38">
        <v>45779.57503472222</v>
      </c>
      <c r="N18" s="18" t="s">
        <v>18</v>
      </c>
      <c r="R18" s="19"/>
      <c r="U18" s="20"/>
      <c r="Y18" s="15"/>
      <c r="AA18" s="21"/>
      <c r="AB18" s="15"/>
      <c r="AC18" s="15"/>
    </row>
    <row r="19" spans="1:29" x14ac:dyDescent="0.3">
      <c r="A19" s="24" t="s">
        <v>642</v>
      </c>
      <c r="B19" s="22" t="s">
        <v>40</v>
      </c>
      <c r="C19" s="22" t="s">
        <v>24</v>
      </c>
      <c r="D19" s="35">
        <v>1.0318900000000001E-2</v>
      </c>
      <c r="E19" s="34">
        <v>20</v>
      </c>
      <c r="F19" s="34">
        <v>0</v>
      </c>
      <c r="G19" s="34">
        <v>1140</v>
      </c>
      <c r="H19" s="34"/>
      <c r="I19" s="34"/>
      <c r="J19" s="34">
        <v>0</v>
      </c>
      <c r="K19" s="34"/>
      <c r="L19" s="134" t="s">
        <v>644</v>
      </c>
      <c r="M19" s="38">
        <v>45663.625</v>
      </c>
      <c r="N19" s="18" t="s">
        <v>18</v>
      </c>
      <c r="S19" s="19"/>
      <c r="V19" s="20"/>
      <c r="Z19" s="15"/>
      <c r="AB19" s="21"/>
      <c r="AC19" s="15"/>
    </row>
    <row r="20" spans="1:29" x14ac:dyDescent="0.3">
      <c r="A20" s="24" t="s">
        <v>642</v>
      </c>
      <c r="B20" s="22" t="s">
        <v>40</v>
      </c>
      <c r="C20" s="22" t="s">
        <v>24</v>
      </c>
      <c r="D20" s="76">
        <v>1.2833199999999999E-2</v>
      </c>
      <c r="E20" s="77">
        <v>32</v>
      </c>
      <c r="F20" s="77">
        <v>2</v>
      </c>
      <c r="G20" s="77">
        <v>1083</v>
      </c>
      <c r="H20" s="34"/>
      <c r="I20" s="34"/>
      <c r="J20" s="34">
        <v>6</v>
      </c>
      <c r="K20" s="34"/>
      <c r="L20" s="134" t="s">
        <v>644</v>
      </c>
      <c r="M20" s="78">
        <v>45672.725729166668</v>
      </c>
      <c r="N20" s="18" t="s">
        <v>18</v>
      </c>
      <c r="S20" s="19"/>
      <c r="V20" s="20"/>
      <c r="Z20" s="15"/>
      <c r="AB20" s="21"/>
      <c r="AC20" s="15"/>
    </row>
    <row r="21" spans="1:29" x14ac:dyDescent="0.3">
      <c r="A21" s="24" t="s">
        <v>642</v>
      </c>
      <c r="B21" s="22" t="s">
        <v>40</v>
      </c>
      <c r="C21" s="22" t="s">
        <v>24</v>
      </c>
      <c r="D21" s="76">
        <v>1.3888899999999999E-2</v>
      </c>
      <c r="E21" s="77">
        <v>7</v>
      </c>
      <c r="F21" s="77">
        <v>0</v>
      </c>
      <c r="G21" s="77">
        <v>360</v>
      </c>
      <c r="H21" s="34"/>
      <c r="I21" s="34"/>
      <c r="J21" s="34">
        <v>1</v>
      </c>
      <c r="K21" s="34"/>
      <c r="L21" s="134" t="s">
        <v>644</v>
      </c>
      <c r="M21" s="78">
        <v>45672.291689814818</v>
      </c>
      <c r="N21" s="18" t="s">
        <v>18</v>
      </c>
      <c r="S21" s="19"/>
      <c r="V21" s="20"/>
      <c r="Z21" s="15"/>
      <c r="AB21" s="21"/>
      <c r="AC21" s="15"/>
    </row>
    <row r="22" spans="1:29" x14ac:dyDescent="0.3">
      <c r="A22" s="24" t="s">
        <v>642</v>
      </c>
      <c r="B22" s="22" t="s">
        <v>40</v>
      </c>
      <c r="C22" s="22" t="s">
        <v>24</v>
      </c>
      <c r="D22" s="35">
        <v>1.31737E-2</v>
      </c>
      <c r="E22" s="34">
        <v>16</v>
      </c>
      <c r="F22" s="34">
        <v>0</v>
      </c>
      <c r="G22" s="34">
        <v>894</v>
      </c>
      <c r="H22" s="34"/>
      <c r="I22" s="34"/>
      <c r="J22" s="34">
        <v>6</v>
      </c>
      <c r="K22" s="34"/>
      <c r="L22" s="134" t="s">
        <v>644</v>
      </c>
      <c r="M22" s="78">
        <v>45826.708333333336</v>
      </c>
      <c r="N22" s="18" t="s">
        <v>18</v>
      </c>
      <c r="S22" s="19"/>
      <c r="V22" s="20"/>
      <c r="Z22" s="15"/>
      <c r="AB22" s="21"/>
      <c r="AC22" s="15"/>
    </row>
    <row r="23" spans="1:29" x14ac:dyDescent="0.3">
      <c r="A23" s="24" t="s">
        <v>642</v>
      </c>
      <c r="B23" s="22" t="s">
        <v>40</v>
      </c>
      <c r="C23" s="22" t="s">
        <v>24</v>
      </c>
      <c r="D23" s="35">
        <v>4.9813000000000001E-3</v>
      </c>
      <c r="E23" s="34">
        <v>8</v>
      </c>
      <c r="F23" s="34">
        <v>0</v>
      </c>
      <c r="G23" s="34">
        <v>848</v>
      </c>
      <c r="H23" s="34"/>
      <c r="I23" s="34"/>
      <c r="J23" s="34">
        <v>1</v>
      </c>
      <c r="K23" s="34"/>
      <c r="L23" s="134" t="s">
        <v>644</v>
      </c>
      <c r="M23" s="38">
        <v>45828.375011574077</v>
      </c>
      <c r="N23" s="18" t="s">
        <v>18</v>
      </c>
      <c r="S23" s="19"/>
      <c r="V23" s="20"/>
      <c r="Z23" s="15"/>
      <c r="AB23" s="21"/>
      <c r="AC23" s="15"/>
    </row>
    <row r="24" spans="1:29" x14ac:dyDescent="0.3">
      <c r="A24" s="24" t="s">
        <v>642</v>
      </c>
      <c r="B24" s="22" t="s">
        <v>40</v>
      </c>
      <c r="C24" s="22" t="s">
        <v>16</v>
      </c>
      <c r="D24" s="35">
        <v>7.1869000000000004E-3</v>
      </c>
      <c r="E24" s="34">
        <v>18</v>
      </c>
      <c r="F24" s="34">
        <v>0</v>
      </c>
      <c r="G24" s="34">
        <v>1014</v>
      </c>
      <c r="H24" s="34"/>
      <c r="I24" s="34"/>
      <c r="J24" s="34">
        <v>0</v>
      </c>
      <c r="K24" s="34"/>
      <c r="L24" s="134" t="s">
        <v>644</v>
      </c>
      <c r="M24" s="38">
        <v>45764.666678240741</v>
      </c>
      <c r="N24" s="18" t="s">
        <v>18</v>
      </c>
      <c r="S24" s="19"/>
      <c r="V24" s="20"/>
      <c r="Z24" s="15"/>
      <c r="AB24" s="21"/>
      <c r="AC24" s="15"/>
    </row>
    <row r="25" spans="1:29" x14ac:dyDescent="0.3">
      <c r="A25" s="24" t="s">
        <v>642</v>
      </c>
      <c r="B25" s="22" t="s">
        <v>40</v>
      </c>
      <c r="C25" s="22" t="s">
        <v>16</v>
      </c>
      <c r="D25" s="35">
        <v>9.1324000000000006E-3</v>
      </c>
      <c r="E25" s="34">
        <v>6</v>
      </c>
      <c r="F25" s="34">
        <v>0</v>
      </c>
      <c r="G25" s="34">
        <v>708</v>
      </c>
      <c r="H25" s="34">
        <v>102</v>
      </c>
      <c r="I25" s="34"/>
      <c r="J25" s="34">
        <v>0</v>
      </c>
      <c r="K25" s="34"/>
      <c r="L25" s="134" t="s">
        <v>644</v>
      </c>
      <c r="M25" s="38">
        <v>45744.500011574077</v>
      </c>
      <c r="N25" s="18" t="s">
        <v>18</v>
      </c>
      <c r="S25" s="19"/>
      <c r="V25" s="20"/>
      <c r="Z25" s="15"/>
      <c r="AB25" s="21"/>
      <c r="AC25" s="15"/>
    </row>
    <row r="26" spans="1:29" x14ac:dyDescent="0.3">
      <c r="A26" s="24" t="s">
        <v>642</v>
      </c>
      <c r="B26" s="22" t="s">
        <v>77</v>
      </c>
      <c r="C26" s="22" t="s">
        <v>57</v>
      </c>
      <c r="D26" s="35">
        <v>2.0547900000000001E-2</v>
      </c>
      <c r="E26" s="34">
        <v>38</v>
      </c>
      <c r="F26" s="34">
        <v>2</v>
      </c>
      <c r="G26" s="34">
        <v>802</v>
      </c>
      <c r="H26" s="34">
        <v>182</v>
      </c>
      <c r="I26" s="34"/>
      <c r="J26" s="34">
        <v>0</v>
      </c>
      <c r="K26" s="34"/>
      <c r="L26" s="134" t="s">
        <v>644</v>
      </c>
      <c r="M26" s="38">
        <v>45896.566550925927</v>
      </c>
      <c r="N26" s="18" t="s">
        <v>18</v>
      </c>
      <c r="S26" s="19"/>
      <c r="V26" s="20"/>
      <c r="Z26" s="15"/>
      <c r="AB26" s="21"/>
      <c r="AC26" s="15"/>
    </row>
    <row r="27" spans="1:29" x14ac:dyDescent="0.3">
      <c r="A27" s="24" t="s">
        <v>642</v>
      </c>
      <c r="B27" s="22" t="s">
        <v>77</v>
      </c>
      <c r="C27" s="22" t="s">
        <v>57</v>
      </c>
      <c r="D27" s="35">
        <v>1.85676E-2</v>
      </c>
      <c r="E27" s="34">
        <v>31</v>
      </c>
      <c r="F27" s="34">
        <v>1</v>
      </c>
      <c r="G27" s="34">
        <v>1191</v>
      </c>
      <c r="H27" s="34">
        <v>323</v>
      </c>
      <c r="I27" s="34"/>
      <c r="J27" s="34">
        <v>1</v>
      </c>
      <c r="K27" s="34"/>
      <c r="L27" s="134" t="s">
        <v>644</v>
      </c>
      <c r="M27" s="38">
        <v>45758.375057870369</v>
      </c>
      <c r="N27" s="18" t="s">
        <v>18</v>
      </c>
      <c r="S27" s="19"/>
      <c r="V27" s="20"/>
      <c r="Z27" s="15"/>
      <c r="AB27" s="21"/>
      <c r="AC27" s="15"/>
    </row>
    <row r="28" spans="1:29" x14ac:dyDescent="0.3">
      <c r="A28" s="24" t="s">
        <v>642</v>
      </c>
      <c r="B28" s="22" t="s">
        <v>82</v>
      </c>
      <c r="C28" s="34"/>
      <c r="D28" s="35">
        <v>9.2529999999999999E-4</v>
      </c>
      <c r="E28" s="34">
        <v>756</v>
      </c>
      <c r="F28" s="34">
        <v>1</v>
      </c>
      <c r="G28" s="34">
        <v>896</v>
      </c>
      <c r="H28" s="34"/>
      <c r="I28" s="34"/>
      <c r="J28" s="34">
        <v>2</v>
      </c>
      <c r="K28" s="34"/>
      <c r="L28" s="134" t="s">
        <v>644</v>
      </c>
      <c r="M28" s="38">
        <v>45719.375</v>
      </c>
      <c r="N28" s="18" t="s">
        <v>18</v>
      </c>
      <c r="S28" s="19"/>
      <c r="V28" s="20"/>
      <c r="Z28" s="15"/>
      <c r="AB28" s="21"/>
      <c r="AC28" s="15"/>
    </row>
    <row r="29" spans="1:29" x14ac:dyDescent="0.3">
      <c r="A29" s="24" t="s">
        <v>642</v>
      </c>
      <c r="B29" s="22" t="s">
        <v>82</v>
      </c>
      <c r="C29" s="22" t="s">
        <v>24</v>
      </c>
      <c r="D29" s="35">
        <v>6.4682999999999997E-3</v>
      </c>
      <c r="E29" s="34">
        <v>14</v>
      </c>
      <c r="F29" s="34">
        <v>1</v>
      </c>
      <c r="G29" s="34">
        <v>782</v>
      </c>
      <c r="H29" s="34"/>
      <c r="I29" s="34"/>
      <c r="J29" s="34">
        <v>0</v>
      </c>
      <c r="K29" s="34"/>
      <c r="L29" s="134" t="s">
        <v>644</v>
      </c>
      <c r="M29" s="38">
        <v>45783.541666666664</v>
      </c>
      <c r="N29" s="18" t="s">
        <v>18</v>
      </c>
      <c r="S29" s="19"/>
      <c r="V29" s="20"/>
      <c r="Z29" s="15"/>
      <c r="AB29" s="21"/>
      <c r="AC29" s="15"/>
    </row>
    <row r="30" spans="1:29" x14ac:dyDescent="0.3">
      <c r="A30" s="24" t="s">
        <v>642</v>
      </c>
      <c r="B30" s="22" t="s">
        <v>82</v>
      </c>
      <c r="C30" s="34"/>
      <c r="D30" s="35">
        <v>7.4140000000000002E-4</v>
      </c>
      <c r="E30" s="34">
        <v>1316</v>
      </c>
      <c r="F30" s="34">
        <v>1</v>
      </c>
      <c r="G30" s="34">
        <v>821</v>
      </c>
      <c r="H30" s="34"/>
      <c r="I30" s="34"/>
      <c r="J30" s="34">
        <v>1</v>
      </c>
      <c r="K30" s="34"/>
      <c r="L30" s="134" t="s">
        <v>644</v>
      </c>
      <c r="M30" s="38">
        <v>45707.457928240743</v>
      </c>
      <c r="N30" s="18" t="s">
        <v>18</v>
      </c>
      <c r="T30" s="19"/>
      <c r="W30" s="20"/>
      <c r="AA30" s="15"/>
      <c r="AC30" s="21"/>
    </row>
    <row r="31" spans="1:29" x14ac:dyDescent="0.3">
      <c r="A31" s="24" t="s">
        <v>642</v>
      </c>
      <c r="B31" s="22" t="s">
        <v>82</v>
      </c>
      <c r="C31" s="34"/>
      <c r="D31" s="35">
        <v>5.2040000000000003E-3</v>
      </c>
      <c r="E31" s="34">
        <v>4837</v>
      </c>
      <c r="F31" s="34">
        <v>37</v>
      </c>
      <c r="G31" s="34">
        <v>2453</v>
      </c>
      <c r="H31" s="34"/>
      <c r="I31" s="41"/>
      <c r="J31" s="34">
        <v>16</v>
      </c>
      <c r="K31" s="34"/>
      <c r="L31" s="134" t="s">
        <v>644</v>
      </c>
      <c r="M31" s="38">
        <v>45846.375011574077</v>
      </c>
      <c r="N31" s="18" t="s">
        <v>18</v>
      </c>
      <c r="T31" s="19"/>
      <c r="W31" s="20"/>
      <c r="AA31" s="15"/>
      <c r="AC31" s="21"/>
    </row>
    <row r="32" spans="1:29" x14ac:dyDescent="0.3">
      <c r="A32" s="24" t="s">
        <v>642</v>
      </c>
      <c r="B32" s="22" t="s">
        <v>48</v>
      </c>
      <c r="C32" s="22" t="s">
        <v>24</v>
      </c>
      <c r="D32" s="35">
        <v>1.77778E-2</v>
      </c>
      <c r="E32" s="34">
        <v>70</v>
      </c>
      <c r="F32" s="34">
        <v>5</v>
      </c>
      <c r="G32" s="34">
        <v>1749</v>
      </c>
      <c r="H32" s="34"/>
      <c r="I32" s="34"/>
      <c r="J32" s="34">
        <v>10</v>
      </c>
      <c r="K32" s="34"/>
      <c r="L32" s="134" t="s">
        <v>644</v>
      </c>
      <c r="M32" s="38">
        <v>45665.416678240741</v>
      </c>
      <c r="N32" s="18" t="s">
        <v>18</v>
      </c>
      <c r="T32" s="19"/>
      <c r="W32" s="20"/>
      <c r="AA32" s="15"/>
      <c r="AC32" s="21"/>
    </row>
    <row r="33" spans="1:29" x14ac:dyDescent="0.3">
      <c r="A33" s="24" t="s">
        <v>642</v>
      </c>
      <c r="B33" s="22" t="s">
        <v>48</v>
      </c>
      <c r="C33" s="22" t="s">
        <v>16</v>
      </c>
      <c r="D33" s="35">
        <v>6.6778000000000002E-3</v>
      </c>
      <c r="E33" s="34">
        <v>11</v>
      </c>
      <c r="F33" s="34">
        <v>0</v>
      </c>
      <c r="G33" s="34">
        <v>626</v>
      </c>
      <c r="H33" s="34"/>
      <c r="I33" s="34"/>
      <c r="J33" s="34">
        <v>0</v>
      </c>
      <c r="K33" s="34"/>
      <c r="L33" s="134" t="s">
        <v>644</v>
      </c>
      <c r="M33" s="38">
        <v>45742.542048611111</v>
      </c>
      <c r="N33" s="18" t="s">
        <v>18</v>
      </c>
      <c r="T33" s="19"/>
      <c r="W33" s="20"/>
      <c r="AA33" s="15"/>
      <c r="AC33" s="21"/>
    </row>
    <row r="34" spans="1:29" x14ac:dyDescent="0.3">
      <c r="A34" s="24" t="s">
        <v>642</v>
      </c>
      <c r="B34" s="22" t="s">
        <v>48</v>
      </c>
      <c r="C34" s="22" t="s">
        <v>40</v>
      </c>
      <c r="D34" s="35">
        <v>7.2464000000000001E-3</v>
      </c>
      <c r="E34" s="34">
        <v>9</v>
      </c>
      <c r="F34" s="34">
        <v>0</v>
      </c>
      <c r="G34" s="34">
        <v>732</v>
      </c>
      <c r="H34" s="34"/>
      <c r="I34" s="34"/>
      <c r="J34" s="34">
        <v>1</v>
      </c>
      <c r="K34" s="34"/>
      <c r="L34" s="134" t="s">
        <v>644</v>
      </c>
      <c r="M34" s="38">
        <v>45883.708333333336</v>
      </c>
      <c r="N34" s="18" t="s">
        <v>18</v>
      </c>
      <c r="T34" s="19"/>
      <c r="W34" s="20"/>
      <c r="AA34" s="15"/>
      <c r="AC34" s="21"/>
    </row>
    <row r="35" spans="1:29" x14ac:dyDescent="0.3">
      <c r="A35" s="24" t="s">
        <v>642</v>
      </c>
      <c r="B35" s="22" t="s">
        <v>48</v>
      </c>
      <c r="C35" s="22" t="s">
        <v>97</v>
      </c>
      <c r="D35" s="35">
        <v>9.6153999999999996E-3</v>
      </c>
      <c r="E35" s="34">
        <v>15</v>
      </c>
      <c r="F35" s="34">
        <v>0</v>
      </c>
      <c r="G35" s="34">
        <v>892</v>
      </c>
      <c r="H35" s="34"/>
      <c r="I35" s="34"/>
      <c r="J35" s="34">
        <v>2</v>
      </c>
      <c r="K35" s="34"/>
      <c r="L35" s="134" t="s">
        <v>644</v>
      </c>
      <c r="M35" s="38">
        <v>45749.543749999997</v>
      </c>
      <c r="N35" s="18" t="s">
        <v>18</v>
      </c>
      <c r="T35" s="19"/>
      <c r="W35" s="20"/>
      <c r="AA35" s="15"/>
      <c r="AC35" s="21"/>
    </row>
    <row r="36" spans="1:29" x14ac:dyDescent="0.3">
      <c r="A36" s="24" t="s">
        <v>642</v>
      </c>
      <c r="B36" s="22" t="s">
        <v>48</v>
      </c>
      <c r="C36" s="22" t="s">
        <v>24</v>
      </c>
      <c r="D36" s="35">
        <v>1.10375E-2</v>
      </c>
      <c r="E36" s="34">
        <v>19</v>
      </c>
      <c r="F36" s="34">
        <v>2</v>
      </c>
      <c r="G36" s="34">
        <v>971</v>
      </c>
      <c r="H36" s="34"/>
      <c r="I36" s="34"/>
      <c r="J36" s="34">
        <v>2</v>
      </c>
      <c r="K36" s="34"/>
      <c r="L36" s="134" t="s">
        <v>644</v>
      </c>
      <c r="M36" s="38">
        <v>45708.375</v>
      </c>
      <c r="N36" s="18" t="s">
        <v>18</v>
      </c>
      <c r="T36" s="19"/>
      <c r="W36" s="20"/>
      <c r="AA36" s="15"/>
      <c r="AC36" s="21"/>
    </row>
    <row r="37" spans="1:29" x14ac:dyDescent="0.3">
      <c r="A37" s="24" t="s">
        <v>642</v>
      </c>
      <c r="B37" s="22" t="s">
        <v>48</v>
      </c>
      <c r="C37" s="22" t="s">
        <v>24</v>
      </c>
      <c r="D37" s="35">
        <v>6.2656999999999999E-3</v>
      </c>
      <c r="E37" s="34">
        <v>10</v>
      </c>
      <c r="F37" s="34">
        <v>0</v>
      </c>
      <c r="G37" s="34">
        <v>854</v>
      </c>
      <c r="H37" s="34"/>
      <c r="I37" s="34"/>
      <c r="J37" s="34">
        <v>1</v>
      </c>
      <c r="K37" s="34"/>
      <c r="L37" s="134" t="s">
        <v>644</v>
      </c>
      <c r="M37" s="38">
        <v>45813.481956018521</v>
      </c>
      <c r="N37" s="18" t="s">
        <v>18</v>
      </c>
      <c r="AA37" s="21"/>
      <c r="AB37" s="15"/>
    </row>
    <row r="38" spans="1:29" x14ac:dyDescent="0.3">
      <c r="A38" s="24" t="s">
        <v>642</v>
      </c>
      <c r="B38" s="22" t="s">
        <v>48</v>
      </c>
      <c r="C38" s="22" t="s">
        <v>24</v>
      </c>
      <c r="D38" s="35">
        <v>1.0652500000000001E-2</v>
      </c>
      <c r="E38" s="34">
        <v>13</v>
      </c>
      <c r="F38" s="34">
        <v>0</v>
      </c>
      <c r="G38" s="34">
        <v>795</v>
      </c>
      <c r="H38" s="34"/>
      <c r="I38" s="34"/>
      <c r="J38" s="34">
        <v>1</v>
      </c>
      <c r="K38" s="34"/>
      <c r="L38" s="134" t="s">
        <v>644</v>
      </c>
      <c r="M38" s="38">
        <v>45754.416724537034</v>
      </c>
      <c r="N38" s="18" t="s">
        <v>18</v>
      </c>
      <c r="Z38" s="26"/>
      <c r="AA38" s="21"/>
      <c r="AB38" s="15"/>
    </row>
    <row r="39" spans="1:29" x14ac:dyDescent="0.3">
      <c r="A39" s="24" t="s">
        <v>642</v>
      </c>
      <c r="B39" s="22" t="s">
        <v>48</v>
      </c>
      <c r="C39" s="22" t="s">
        <v>40</v>
      </c>
      <c r="D39" s="35">
        <v>1.12835E-2</v>
      </c>
      <c r="E39" s="34">
        <v>11</v>
      </c>
      <c r="F39" s="34">
        <v>1</v>
      </c>
      <c r="G39" s="34">
        <v>753</v>
      </c>
      <c r="H39" s="34">
        <v>148</v>
      </c>
      <c r="I39" s="34"/>
      <c r="J39" s="34">
        <v>1</v>
      </c>
      <c r="K39" s="34"/>
      <c r="L39" s="134" t="s">
        <v>644</v>
      </c>
      <c r="M39" s="38">
        <v>45674.833344907405</v>
      </c>
      <c r="N39" s="18" t="s">
        <v>18</v>
      </c>
      <c r="Z39" s="26"/>
      <c r="AA39" s="21"/>
      <c r="AB39" s="15"/>
    </row>
    <row r="40" spans="1:29" x14ac:dyDescent="0.3">
      <c r="A40" s="24" t="s">
        <v>642</v>
      </c>
      <c r="B40" s="22" t="s">
        <v>48</v>
      </c>
      <c r="C40" s="22" t="s">
        <v>97</v>
      </c>
      <c r="D40" s="35">
        <v>9.9701000000000008E-3</v>
      </c>
      <c r="E40" s="34">
        <v>17</v>
      </c>
      <c r="F40" s="34">
        <v>0</v>
      </c>
      <c r="G40" s="34">
        <v>1034</v>
      </c>
      <c r="H40" s="34"/>
      <c r="I40" s="34"/>
      <c r="J40" s="34">
        <v>2</v>
      </c>
      <c r="K40" s="34"/>
      <c r="L40" s="134" t="s">
        <v>644</v>
      </c>
      <c r="M40" s="38">
        <v>45692.75</v>
      </c>
      <c r="N40" s="18" t="s">
        <v>18</v>
      </c>
      <c r="Z40" s="26"/>
      <c r="AA40" s="21"/>
      <c r="AB40" s="15"/>
    </row>
    <row r="41" spans="1:29" x14ac:dyDescent="0.3">
      <c r="A41" s="24" t="s">
        <v>642</v>
      </c>
      <c r="B41" s="22" t="s">
        <v>48</v>
      </c>
      <c r="C41" s="22" t="s">
        <v>110</v>
      </c>
      <c r="D41" s="35">
        <v>1.04712E-2</v>
      </c>
      <c r="E41" s="34">
        <v>8</v>
      </c>
      <c r="F41" s="34">
        <v>0</v>
      </c>
      <c r="G41" s="34">
        <v>848</v>
      </c>
      <c r="H41" s="34">
        <v>150</v>
      </c>
      <c r="I41" s="34"/>
      <c r="J41" s="34">
        <v>4</v>
      </c>
      <c r="K41" s="34"/>
      <c r="L41" s="134" t="s">
        <v>644</v>
      </c>
      <c r="M41" s="38">
        <v>45862.500011574077</v>
      </c>
      <c r="N41" s="18" t="s">
        <v>18</v>
      </c>
      <c r="AA41" s="21"/>
      <c r="AB41" s="15"/>
    </row>
    <row r="42" spans="1:29" x14ac:dyDescent="0.3">
      <c r="A42" s="24" t="s">
        <v>642</v>
      </c>
      <c r="B42" s="22" t="s">
        <v>48</v>
      </c>
      <c r="C42" s="22" t="s">
        <v>110</v>
      </c>
      <c r="D42" s="35">
        <v>1.13285E-2</v>
      </c>
      <c r="E42" s="34">
        <v>25</v>
      </c>
      <c r="F42" s="34">
        <v>1</v>
      </c>
      <c r="G42" s="34">
        <v>1039</v>
      </c>
      <c r="H42" s="34">
        <v>220</v>
      </c>
      <c r="I42" s="34"/>
      <c r="J42" s="34">
        <v>5</v>
      </c>
      <c r="K42" s="34"/>
      <c r="L42" s="134" t="s">
        <v>644</v>
      </c>
      <c r="M42" s="38">
        <v>45769.541666666664</v>
      </c>
      <c r="N42" s="18" t="s">
        <v>18</v>
      </c>
      <c r="AA42" s="21"/>
      <c r="AB42" s="15"/>
    </row>
    <row r="43" spans="1:29" x14ac:dyDescent="0.3">
      <c r="A43" s="24" t="s">
        <v>642</v>
      </c>
      <c r="B43" s="22" t="s">
        <v>48</v>
      </c>
      <c r="C43" s="34"/>
      <c r="D43" s="35">
        <v>1.0989000000000001E-2</v>
      </c>
      <c r="E43" s="34">
        <v>14</v>
      </c>
      <c r="F43" s="34">
        <v>0</v>
      </c>
      <c r="G43" s="34">
        <v>836</v>
      </c>
      <c r="H43" s="34"/>
      <c r="I43" s="34"/>
      <c r="J43" s="34">
        <v>2</v>
      </c>
      <c r="K43" s="34"/>
      <c r="L43" s="134" t="s">
        <v>644</v>
      </c>
      <c r="M43" s="38">
        <v>45694.708333333336</v>
      </c>
      <c r="N43" s="18" t="s">
        <v>18</v>
      </c>
      <c r="AA43" s="21"/>
      <c r="AB43" s="15"/>
    </row>
    <row r="44" spans="1:29" x14ac:dyDescent="0.3">
      <c r="A44" s="24" t="s">
        <v>642</v>
      </c>
      <c r="B44" s="22" t="s">
        <v>48</v>
      </c>
      <c r="C44" s="34"/>
      <c r="D44" s="35">
        <v>5.7526000000000001E-3</v>
      </c>
      <c r="E44" s="34">
        <v>12</v>
      </c>
      <c r="F44" s="34">
        <v>0</v>
      </c>
      <c r="G44" s="34">
        <v>1077</v>
      </c>
      <c r="H44" s="34"/>
      <c r="I44" s="34"/>
      <c r="J44" s="34">
        <v>1</v>
      </c>
      <c r="K44" s="34"/>
      <c r="L44" s="134" t="s">
        <v>644</v>
      </c>
      <c r="M44" s="38">
        <v>45786.541666666664</v>
      </c>
      <c r="N44" s="18" t="s">
        <v>18</v>
      </c>
      <c r="AA44" s="21"/>
      <c r="AB44" s="15"/>
    </row>
    <row r="45" spans="1:29" x14ac:dyDescent="0.3">
      <c r="A45" s="24" t="s">
        <v>642</v>
      </c>
      <c r="B45" s="22" t="s">
        <v>48</v>
      </c>
      <c r="C45" s="22" t="s">
        <v>24</v>
      </c>
      <c r="D45" s="35">
        <v>2.0231200000000001E-2</v>
      </c>
      <c r="E45" s="34">
        <v>15</v>
      </c>
      <c r="F45" s="34">
        <v>1</v>
      </c>
      <c r="G45" s="34">
        <v>725</v>
      </c>
      <c r="H45" s="34"/>
      <c r="I45" s="34"/>
      <c r="J45" s="34">
        <v>4</v>
      </c>
      <c r="K45" s="34"/>
      <c r="L45" s="134" t="s">
        <v>644</v>
      </c>
      <c r="M45" s="38">
        <v>45876.5</v>
      </c>
      <c r="N45" s="18" t="s">
        <v>18</v>
      </c>
      <c r="AA45" s="21"/>
      <c r="AB45" s="15"/>
    </row>
    <row r="46" spans="1:29" x14ac:dyDescent="0.3">
      <c r="A46" s="24" t="s">
        <v>642</v>
      </c>
      <c r="B46" s="22" t="s">
        <v>48</v>
      </c>
      <c r="C46" s="22" t="s">
        <v>40</v>
      </c>
      <c r="D46" s="35">
        <v>8.2102000000000008E-3</v>
      </c>
      <c r="E46" s="34">
        <v>6</v>
      </c>
      <c r="F46" s="34">
        <v>1</v>
      </c>
      <c r="G46" s="34">
        <v>656</v>
      </c>
      <c r="H46" s="34"/>
      <c r="I46" s="34"/>
      <c r="J46" s="34">
        <v>1</v>
      </c>
      <c r="K46" s="34"/>
      <c r="L46" s="134" t="s">
        <v>644</v>
      </c>
      <c r="M46" s="38">
        <v>45673.791689814818</v>
      </c>
      <c r="N46" s="18" t="s">
        <v>18</v>
      </c>
      <c r="AA46" s="21"/>
      <c r="AB46" s="15"/>
    </row>
    <row r="47" spans="1:29" x14ac:dyDescent="0.3">
      <c r="A47" s="24" t="s">
        <v>642</v>
      </c>
      <c r="B47" s="22" t="s">
        <v>48</v>
      </c>
      <c r="C47" s="22" t="s">
        <v>97</v>
      </c>
      <c r="D47" s="35">
        <v>6.2208000000000003E-3</v>
      </c>
      <c r="E47" s="34">
        <v>6</v>
      </c>
      <c r="F47" s="34">
        <v>0</v>
      </c>
      <c r="G47" s="34">
        <v>690</v>
      </c>
      <c r="H47" s="34"/>
      <c r="I47" s="34"/>
      <c r="J47" s="34">
        <v>0</v>
      </c>
      <c r="K47" s="34"/>
      <c r="L47" s="134" t="s">
        <v>644</v>
      </c>
      <c r="M47" s="38">
        <v>45747.791678240741</v>
      </c>
      <c r="N47" s="18" t="s">
        <v>18</v>
      </c>
      <c r="AA47" s="21"/>
      <c r="AB47" s="15"/>
    </row>
    <row r="48" spans="1:29" x14ac:dyDescent="0.3">
      <c r="A48" s="24" t="s">
        <v>642</v>
      </c>
      <c r="B48" s="22" t="s">
        <v>48</v>
      </c>
      <c r="C48" s="22" t="s">
        <v>24</v>
      </c>
      <c r="D48" s="35">
        <v>1.15587E-2</v>
      </c>
      <c r="E48" s="34">
        <v>77</v>
      </c>
      <c r="F48" s="34">
        <v>5</v>
      </c>
      <c r="G48" s="34">
        <v>3013</v>
      </c>
      <c r="H48" s="34"/>
      <c r="I48" s="34"/>
      <c r="J48" s="34">
        <v>11</v>
      </c>
      <c r="K48" s="34"/>
      <c r="L48" s="134" t="s">
        <v>644</v>
      </c>
      <c r="M48" s="38">
        <v>45678.791666666664</v>
      </c>
      <c r="N48" s="18" t="s">
        <v>18</v>
      </c>
      <c r="AA48" s="21"/>
      <c r="AB48" s="15"/>
    </row>
    <row r="49" spans="1:28" x14ac:dyDescent="0.3">
      <c r="A49" s="24" t="s">
        <v>642</v>
      </c>
      <c r="B49" s="22" t="s">
        <v>48</v>
      </c>
      <c r="C49" s="22" t="s">
        <v>97</v>
      </c>
      <c r="D49" s="35">
        <v>6.5789000000000004E-3</v>
      </c>
      <c r="E49" s="34">
        <v>12</v>
      </c>
      <c r="F49" s="34">
        <v>0</v>
      </c>
      <c r="G49" s="34">
        <v>931</v>
      </c>
      <c r="H49" s="34"/>
      <c r="I49" s="34"/>
      <c r="J49" s="34">
        <v>2</v>
      </c>
      <c r="K49" s="34"/>
      <c r="L49" s="134" t="s">
        <v>644</v>
      </c>
      <c r="M49" s="38">
        <v>45713.708333333336</v>
      </c>
      <c r="N49" s="18" t="s">
        <v>18</v>
      </c>
      <c r="AA49" s="21"/>
      <c r="AB49" s="15"/>
    </row>
    <row r="50" spans="1:28" x14ac:dyDescent="0.3">
      <c r="A50" s="24" t="s">
        <v>642</v>
      </c>
      <c r="B50" s="22" t="s">
        <v>48</v>
      </c>
      <c r="C50" s="22" t="s">
        <v>24</v>
      </c>
      <c r="D50" s="35">
        <v>2.9528000000000002E-3</v>
      </c>
      <c r="E50" s="34">
        <v>3</v>
      </c>
      <c r="F50" s="34">
        <v>0</v>
      </c>
      <c r="G50" s="34">
        <v>1064</v>
      </c>
      <c r="H50" s="34">
        <v>174</v>
      </c>
      <c r="I50" s="34"/>
      <c r="J50" s="34">
        <v>0</v>
      </c>
      <c r="K50" s="34"/>
      <c r="L50" s="134" t="s">
        <v>644</v>
      </c>
      <c r="M50" s="38">
        <v>45782.715983796297</v>
      </c>
      <c r="N50" s="18" t="s">
        <v>18</v>
      </c>
      <c r="AA50" s="21"/>
      <c r="AB50" s="15"/>
    </row>
    <row r="51" spans="1:28" x14ac:dyDescent="0.3">
      <c r="A51" s="24" t="s">
        <v>642</v>
      </c>
      <c r="B51" s="22" t="s">
        <v>48</v>
      </c>
      <c r="C51" s="22" t="s">
        <v>24</v>
      </c>
      <c r="D51" s="35">
        <v>9.6670000000000002E-3</v>
      </c>
      <c r="E51" s="34">
        <v>14</v>
      </c>
      <c r="F51" s="34">
        <v>0</v>
      </c>
      <c r="G51" s="34">
        <v>1007</v>
      </c>
      <c r="H51" s="34"/>
      <c r="I51" s="34"/>
      <c r="J51" s="34">
        <v>3</v>
      </c>
      <c r="K51" s="34"/>
      <c r="L51" s="134" t="s">
        <v>644</v>
      </c>
      <c r="M51" s="38">
        <v>45725.166701388887</v>
      </c>
      <c r="N51" s="18" t="s">
        <v>18</v>
      </c>
      <c r="AA51" s="21"/>
      <c r="AB51" s="15"/>
    </row>
    <row r="52" spans="1:28" x14ac:dyDescent="0.3">
      <c r="A52" s="24" t="s">
        <v>642</v>
      </c>
      <c r="B52" s="22" t="s">
        <v>48</v>
      </c>
      <c r="C52" s="22" t="s">
        <v>24</v>
      </c>
      <c r="D52" s="35">
        <v>1.73244E-2</v>
      </c>
      <c r="E52" s="34">
        <v>30</v>
      </c>
      <c r="F52" s="34">
        <v>1</v>
      </c>
      <c r="G52" s="34">
        <v>1087</v>
      </c>
      <c r="H52" s="34"/>
      <c r="I52" s="34"/>
      <c r="J52" s="34">
        <v>5</v>
      </c>
      <c r="K52" s="34"/>
      <c r="L52" s="134" t="s">
        <v>644</v>
      </c>
      <c r="M52" s="38">
        <v>45814.375011574077</v>
      </c>
      <c r="N52" s="18" t="s">
        <v>18</v>
      </c>
      <c r="AA52" s="21"/>
      <c r="AB52" s="15"/>
    </row>
    <row r="53" spans="1:28" x14ac:dyDescent="0.3">
      <c r="A53" s="24" t="s">
        <v>642</v>
      </c>
      <c r="B53" s="22" t="s">
        <v>48</v>
      </c>
      <c r="C53" s="22" t="s">
        <v>24</v>
      </c>
      <c r="D53" s="35">
        <v>1.12923E-2</v>
      </c>
      <c r="E53" s="34">
        <v>11</v>
      </c>
      <c r="F53" s="34">
        <v>0</v>
      </c>
      <c r="G53" s="34">
        <v>849</v>
      </c>
      <c r="H53" s="34"/>
      <c r="I53" s="34"/>
      <c r="J53" s="34">
        <v>0</v>
      </c>
      <c r="K53" s="34"/>
      <c r="L53" s="134" t="s">
        <v>644</v>
      </c>
      <c r="M53" s="38">
        <v>45756.625</v>
      </c>
      <c r="N53" s="18" t="s">
        <v>18</v>
      </c>
      <c r="AA53" s="21"/>
      <c r="AB53" s="15"/>
    </row>
    <row r="54" spans="1:28" x14ac:dyDescent="0.3">
      <c r="A54" s="24" t="s">
        <v>642</v>
      </c>
      <c r="B54" s="22" t="s">
        <v>48</v>
      </c>
      <c r="C54" s="22" t="s">
        <v>40</v>
      </c>
      <c r="D54" s="35">
        <v>5.1723999999999997E-3</v>
      </c>
      <c r="E54" s="34">
        <v>4</v>
      </c>
      <c r="F54" s="34">
        <v>0</v>
      </c>
      <c r="G54" s="34">
        <v>628</v>
      </c>
      <c r="H54" s="34"/>
      <c r="I54" s="34"/>
      <c r="J54" s="34">
        <v>0</v>
      </c>
      <c r="K54" s="34"/>
      <c r="L54" s="134" t="s">
        <v>644</v>
      </c>
      <c r="M54" s="38">
        <v>45895.5</v>
      </c>
      <c r="N54" s="18" t="s">
        <v>18</v>
      </c>
      <c r="AA54" s="21"/>
      <c r="AB54" s="15"/>
    </row>
    <row r="55" spans="1:28" x14ac:dyDescent="0.3">
      <c r="A55" s="24" t="s">
        <v>642</v>
      </c>
      <c r="B55" s="22" t="s">
        <v>48</v>
      </c>
      <c r="C55" s="22" t="s">
        <v>24</v>
      </c>
      <c r="D55" s="35">
        <v>1.2379599999999999E-2</v>
      </c>
      <c r="E55" s="34">
        <v>13</v>
      </c>
      <c r="F55" s="34">
        <v>0</v>
      </c>
      <c r="G55" s="34">
        <v>788</v>
      </c>
      <c r="H55" s="34"/>
      <c r="I55" s="34"/>
      <c r="J55" s="34">
        <v>2</v>
      </c>
      <c r="K55" s="34"/>
      <c r="L55" s="134" t="s">
        <v>644</v>
      </c>
      <c r="M55" s="38">
        <v>45845.666666666664</v>
      </c>
      <c r="N55" s="18" t="s">
        <v>18</v>
      </c>
      <c r="AA55" s="21"/>
      <c r="AB55" s="15"/>
    </row>
    <row r="56" spans="1:28" x14ac:dyDescent="0.3">
      <c r="A56" s="24" t="s">
        <v>642</v>
      </c>
      <c r="B56" s="22" t="s">
        <v>48</v>
      </c>
      <c r="C56" s="22" t="s">
        <v>97</v>
      </c>
      <c r="D56" s="35">
        <v>5.7720000000000002E-3</v>
      </c>
      <c r="E56" s="34">
        <v>8</v>
      </c>
      <c r="F56" s="34">
        <v>0</v>
      </c>
      <c r="G56" s="34">
        <v>736</v>
      </c>
      <c r="H56" s="34"/>
      <c r="I56" s="34"/>
      <c r="J56" s="34">
        <v>2</v>
      </c>
      <c r="K56" s="34"/>
      <c r="L56" s="134" t="s">
        <v>644</v>
      </c>
      <c r="M56" s="38">
        <v>45817.708333333336</v>
      </c>
      <c r="N56" s="18" t="s">
        <v>18</v>
      </c>
      <c r="AA56" s="21"/>
      <c r="AB56" s="15"/>
    </row>
    <row r="57" spans="1:28" x14ac:dyDescent="0.3">
      <c r="A57" s="24" t="s">
        <v>642</v>
      </c>
      <c r="B57" s="22" t="s">
        <v>48</v>
      </c>
      <c r="C57" s="22" t="s">
        <v>143</v>
      </c>
      <c r="D57" s="35">
        <v>1.2019200000000001E-2</v>
      </c>
      <c r="E57" s="34">
        <v>20</v>
      </c>
      <c r="F57" s="34">
        <v>1</v>
      </c>
      <c r="G57" s="34">
        <v>870</v>
      </c>
      <c r="H57" s="34">
        <v>151</v>
      </c>
      <c r="I57" s="34"/>
      <c r="J57" s="34">
        <v>2</v>
      </c>
      <c r="K57" s="34"/>
      <c r="L57" s="134" t="s">
        <v>644</v>
      </c>
      <c r="M57" s="38">
        <v>45820.500011574077</v>
      </c>
      <c r="N57" s="18" t="s">
        <v>18</v>
      </c>
      <c r="AA57" s="21"/>
      <c r="AB57" s="15"/>
    </row>
    <row r="58" spans="1:28" x14ac:dyDescent="0.3">
      <c r="A58" s="24" t="s">
        <v>642</v>
      </c>
      <c r="B58" s="22" t="s">
        <v>48</v>
      </c>
      <c r="C58" s="22" t="s">
        <v>24</v>
      </c>
      <c r="D58" s="35">
        <v>8.8383999999999997E-3</v>
      </c>
      <c r="E58" s="34">
        <v>20</v>
      </c>
      <c r="F58" s="34">
        <v>1</v>
      </c>
      <c r="G58" s="34">
        <v>862</v>
      </c>
      <c r="H58" s="34"/>
      <c r="I58" s="34"/>
      <c r="J58" s="34">
        <v>1</v>
      </c>
      <c r="K58" s="34"/>
      <c r="L58" s="134" t="s">
        <v>644</v>
      </c>
      <c r="M58" s="38">
        <v>45797.458344907405</v>
      </c>
      <c r="N58" s="18" t="s">
        <v>18</v>
      </c>
      <c r="AA58" s="21"/>
      <c r="AB58" s="15"/>
    </row>
    <row r="59" spans="1:28" x14ac:dyDescent="0.3">
      <c r="A59" s="24" t="s">
        <v>642</v>
      </c>
      <c r="B59" s="22" t="s">
        <v>48</v>
      </c>
      <c r="C59" s="22" t="s">
        <v>148</v>
      </c>
      <c r="D59" s="35">
        <v>1.3953500000000001E-2</v>
      </c>
      <c r="E59" s="34">
        <v>25</v>
      </c>
      <c r="F59" s="34">
        <v>0</v>
      </c>
      <c r="G59" s="34">
        <v>907</v>
      </c>
      <c r="H59" s="34"/>
      <c r="I59" s="34"/>
      <c r="J59" s="34">
        <v>4</v>
      </c>
      <c r="K59" s="34"/>
      <c r="L59" s="134" t="s">
        <v>644</v>
      </c>
      <c r="M59" s="38">
        <v>45897.708333333336</v>
      </c>
      <c r="N59" s="18" t="s">
        <v>18</v>
      </c>
      <c r="AA59" s="21"/>
      <c r="AB59" s="15"/>
    </row>
    <row r="60" spans="1:28" x14ac:dyDescent="0.3">
      <c r="A60" s="24" t="s">
        <v>642</v>
      </c>
      <c r="B60" s="22" t="s">
        <v>48</v>
      </c>
      <c r="C60" s="22" t="s">
        <v>57</v>
      </c>
      <c r="D60" s="35">
        <v>1.3888899999999999E-2</v>
      </c>
      <c r="E60" s="34">
        <v>20</v>
      </c>
      <c r="F60" s="34">
        <v>2</v>
      </c>
      <c r="G60" s="34">
        <v>965</v>
      </c>
      <c r="H60" s="34">
        <v>135</v>
      </c>
      <c r="I60" s="34"/>
      <c r="J60" s="34">
        <v>1</v>
      </c>
      <c r="K60" s="34"/>
      <c r="L60" s="134" t="s">
        <v>644</v>
      </c>
      <c r="M60" s="38">
        <v>45695.708344907405</v>
      </c>
      <c r="N60" s="18" t="s">
        <v>18</v>
      </c>
      <c r="AA60" s="21"/>
      <c r="AB60" s="15"/>
    </row>
    <row r="61" spans="1:28" x14ac:dyDescent="0.3">
      <c r="A61" s="24" t="s">
        <v>642</v>
      </c>
      <c r="B61" s="22" t="s">
        <v>48</v>
      </c>
      <c r="C61" s="22" t="s">
        <v>153</v>
      </c>
      <c r="D61" s="35">
        <v>7.391E-3</v>
      </c>
      <c r="E61" s="34">
        <v>12</v>
      </c>
      <c r="F61" s="34">
        <v>0</v>
      </c>
      <c r="G61" s="34">
        <v>1374</v>
      </c>
      <c r="H61" s="34">
        <v>431</v>
      </c>
      <c r="I61" s="34"/>
      <c r="J61" s="34">
        <v>3</v>
      </c>
      <c r="K61" s="34"/>
      <c r="L61" s="134" t="s">
        <v>644</v>
      </c>
      <c r="M61" s="38">
        <v>45880.443055555559</v>
      </c>
      <c r="N61" s="18" t="s">
        <v>18</v>
      </c>
      <c r="AA61" s="21"/>
      <c r="AB61" s="15"/>
    </row>
    <row r="62" spans="1:28" x14ac:dyDescent="0.3">
      <c r="A62" s="24" t="s">
        <v>642</v>
      </c>
      <c r="B62" s="22" t="s">
        <v>48</v>
      </c>
      <c r="C62" s="22" t="s">
        <v>24</v>
      </c>
      <c r="D62" s="35">
        <v>3.9267E-3</v>
      </c>
      <c r="E62" s="34">
        <v>5</v>
      </c>
      <c r="F62" s="34">
        <v>1</v>
      </c>
      <c r="G62" s="34">
        <v>827</v>
      </c>
      <c r="H62" s="34"/>
      <c r="I62" s="34"/>
      <c r="J62" s="34">
        <v>0</v>
      </c>
      <c r="K62" s="34"/>
      <c r="L62" s="134" t="s">
        <v>644</v>
      </c>
      <c r="M62" s="38">
        <v>45858.416666666664</v>
      </c>
      <c r="N62" s="18" t="s">
        <v>18</v>
      </c>
      <c r="AA62" s="21"/>
      <c r="AB62" s="15"/>
    </row>
    <row r="63" spans="1:28" x14ac:dyDescent="0.3">
      <c r="A63" s="24" t="s">
        <v>642</v>
      </c>
      <c r="B63" s="22" t="s">
        <v>48</v>
      </c>
      <c r="C63" s="22" t="s">
        <v>24</v>
      </c>
      <c r="D63" s="35">
        <v>9.2879E-3</v>
      </c>
      <c r="E63" s="34">
        <v>27</v>
      </c>
      <c r="F63" s="34">
        <v>2</v>
      </c>
      <c r="G63" s="34">
        <v>1391</v>
      </c>
      <c r="H63" s="34">
        <v>208</v>
      </c>
      <c r="I63" s="34"/>
      <c r="J63" s="34">
        <v>1</v>
      </c>
      <c r="K63" s="34"/>
      <c r="L63" s="134" t="s">
        <v>644</v>
      </c>
      <c r="M63" s="38">
        <v>45800.586342592593</v>
      </c>
      <c r="N63" s="18" t="s">
        <v>18</v>
      </c>
      <c r="AA63" s="21"/>
      <c r="AB63" s="15"/>
    </row>
    <row r="64" spans="1:28" x14ac:dyDescent="0.3">
      <c r="A64" s="24" t="s">
        <v>642</v>
      </c>
      <c r="B64" s="22" t="s">
        <v>48</v>
      </c>
      <c r="C64" s="22" t="s">
        <v>148</v>
      </c>
      <c r="D64" s="35">
        <v>6.8846999999999997E-3</v>
      </c>
      <c r="E64" s="34">
        <v>4</v>
      </c>
      <c r="F64" s="34">
        <v>0</v>
      </c>
      <c r="G64" s="34">
        <v>625</v>
      </c>
      <c r="H64" s="34">
        <v>144</v>
      </c>
      <c r="I64" s="34"/>
      <c r="J64" s="34">
        <v>1</v>
      </c>
      <c r="K64" s="34"/>
      <c r="L64" s="134" t="s">
        <v>644</v>
      </c>
      <c r="M64" s="38">
        <v>45875.644097222219</v>
      </c>
      <c r="N64" s="18" t="s">
        <v>18</v>
      </c>
      <c r="Z64" s="26"/>
      <c r="AA64" s="21"/>
      <c r="AB64" s="15"/>
    </row>
    <row r="65" spans="1:28" x14ac:dyDescent="0.3">
      <c r="A65" s="24" t="s">
        <v>642</v>
      </c>
      <c r="B65" s="22" t="s">
        <v>48</v>
      </c>
      <c r="C65" s="22" t="s">
        <v>162</v>
      </c>
      <c r="D65" s="35">
        <v>5.1812999999999998E-3</v>
      </c>
      <c r="E65" s="34">
        <v>5</v>
      </c>
      <c r="F65" s="34">
        <v>0</v>
      </c>
      <c r="G65" s="34">
        <v>635</v>
      </c>
      <c r="H65" s="34">
        <v>129</v>
      </c>
      <c r="I65" s="34"/>
      <c r="J65" s="34">
        <v>0</v>
      </c>
      <c r="K65" s="34"/>
      <c r="L65" s="134" t="s">
        <v>644</v>
      </c>
      <c r="M65" s="38">
        <v>45905.625011574077</v>
      </c>
      <c r="N65" s="18" t="s">
        <v>18</v>
      </c>
      <c r="Z65" s="26"/>
      <c r="AA65" s="21"/>
      <c r="AB65" s="15"/>
    </row>
    <row r="66" spans="1:28" x14ac:dyDescent="0.3">
      <c r="A66" s="24" t="s">
        <v>642</v>
      </c>
      <c r="B66" s="22" t="s">
        <v>48</v>
      </c>
      <c r="C66" s="22" t="s">
        <v>24</v>
      </c>
      <c r="D66" s="35">
        <v>9.6970000000000008E-3</v>
      </c>
      <c r="E66" s="34">
        <v>12</v>
      </c>
      <c r="F66" s="34">
        <v>0</v>
      </c>
      <c r="G66" s="34">
        <v>885</v>
      </c>
      <c r="H66" s="34"/>
      <c r="I66" s="34"/>
      <c r="J66" s="34">
        <v>3</v>
      </c>
      <c r="K66" s="34"/>
      <c r="L66" s="134" t="s">
        <v>644</v>
      </c>
      <c r="M66" s="38">
        <v>45722.375023148146</v>
      </c>
      <c r="N66" s="18" t="s">
        <v>18</v>
      </c>
      <c r="AA66" s="21"/>
      <c r="AB66" s="15"/>
    </row>
    <row r="67" spans="1:28" x14ac:dyDescent="0.3">
      <c r="A67" s="24" t="s">
        <v>642</v>
      </c>
      <c r="B67" s="22" t="s">
        <v>48</v>
      </c>
      <c r="C67" s="22" t="s">
        <v>24</v>
      </c>
      <c r="D67" s="35">
        <v>1.3463900000000001E-2</v>
      </c>
      <c r="E67" s="34">
        <v>28</v>
      </c>
      <c r="F67" s="34">
        <v>0</v>
      </c>
      <c r="G67" s="34">
        <v>838</v>
      </c>
      <c r="H67" s="34"/>
      <c r="I67" s="34"/>
      <c r="J67" s="34">
        <v>4</v>
      </c>
      <c r="K67" s="34"/>
      <c r="L67" s="134" t="s">
        <v>644</v>
      </c>
      <c r="M67" s="38">
        <v>45741.708333333336</v>
      </c>
      <c r="N67" s="18" t="s">
        <v>18</v>
      </c>
      <c r="Z67" s="26"/>
      <c r="AA67" s="21"/>
      <c r="AB67" s="15"/>
    </row>
    <row r="68" spans="1:28" x14ac:dyDescent="0.3">
      <c r="A68" s="24" t="s">
        <v>642</v>
      </c>
      <c r="B68" s="22" t="s">
        <v>48</v>
      </c>
      <c r="C68" s="22" t="s">
        <v>24</v>
      </c>
      <c r="D68" s="35">
        <v>1.1544E-2</v>
      </c>
      <c r="E68" s="34">
        <v>19</v>
      </c>
      <c r="F68" s="34">
        <v>1</v>
      </c>
      <c r="G68" s="34">
        <v>757</v>
      </c>
      <c r="H68" s="34"/>
      <c r="I68" s="34"/>
      <c r="J68" s="34">
        <v>0</v>
      </c>
      <c r="K68" s="34"/>
      <c r="L68" s="134" t="s">
        <v>644</v>
      </c>
      <c r="M68" s="38">
        <v>45736.416712962964</v>
      </c>
      <c r="N68" s="18" t="s">
        <v>18</v>
      </c>
      <c r="AA68" s="21"/>
      <c r="AB68" s="15"/>
    </row>
    <row r="69" spans="1:28" x14ac:dyDescent="0.3">
      <c r="A69" s="24" t="s">
        <v>642</v>
      </c>
      <c r="B69" s="22" t="s">
        <v>48</v>
      </c>
      <c r="C69" s="22" t="s">
        <v>153</v>
      </c>
      <c r="D69" s="35">
        <v>6.6115999999999996E-3</v>
      </c>
      <c r="E69" s="34">
        <v>9</v>
      </c>
      <c r="F69" s="34">
        <v>0</v>
      </c>
      <c r="G69" s="34">
        <v>641</v>
      </c>
      <c r="H69" s="34">
        <v>103</v>
      </c>
      <c r="I69" s="34"/>
      <c r="J69" s="34">
        <v>2</v>
      </c>
      <c r="K69" s="34"/>
      <c r="L69" s="134" t="s">
        <v>644</v>
      </c>
      <c r="M69" s="38">
        <v>45882.625011574077</v>
      </c>
      <c r="N69" s="18" t="s">
        <v>18</v>
      </c>
      <c r="AA69" s="21"/>
      <c r="AB69" s="15"/>
    </row>
    <row r="70" spans="1:28" x14ac:dyDescent="0.3">
      <c r="A70" s="24" t="s">
        <v>642</v>
      </c>
      <c r="B70" s="22" t="s">
        <v>48</v>
      </c>
      <c r="C70" s="22" t="s">
        <v>97</v>
      </c>
      <c r="D70" s="35">
        <v>9.1184999999999999E-3</v>
      </c>
      <c r="E70" s="34">
        <v>12</v>
      </c>
      <c r="F70" s="34">
        <v>0</v>
      </c>
      <c r="G70" s="34">
        <v>688</v>
      </c>
      <c r="H70" s="34"/>
      <c r="I70" s="34"/>
      <c r="J70" s="34">
        <v>1</v>
      </c>
      <c r="K70" s="34"/>
      <c r="L70" s="134" t="s">
        <v>644</v>
      </c>
      <c r="M70" s="38">
        <v>45698.666689814818</v>
      </c>
      <c r="N70" s="18" t="s">
        <v>18</v>
      </c>
      <c r="AA70" s="21"/>
      <c r="AB70" s="15"/>
    </row>
    <row r="71" spans="1:28" x14ac:dyDescent="0.3">
      <c r="A71" s="24" t="s">
        <v>642</v>
      </c>
      <c r="B71" s="22" t="s">
        <v>48</v>
      </c>
      <c r="C71" s="22" t="s">
        <v>24</v>
      </c>
      <c r="D71" s="35">
        <v>2.1534299999999999E-2</v>
      </c>
      <c r="E71" s="34">
        <v>23</v>
      </c>
      <c r="F71" s="34">
        <v>1</v>
      </c>
      <c r="G71" s="34">
        <v>811</v>
      </c>
      <c r="H71" s="34"/>
      <c r="I71" s="34"/>
      <c r="J71" s="34">
        <v>7</v>
      </c>
      <c r="K71" s="34"/>
      <c r="L71" s="134" t="s">
        <v>644</v>
      </c>
      <c r="M71" s="38">
        <v>45909.5</v>
      </c>
      <c r="N71" s="18" t="s">
        <v>18</v>
      </c>
      <c r="AA71" s="21"/>
      <c r="AB71" s="15"/>
    </row>
    <row r="72" spans="1:28" x14ac:dyDescent="0.3">
      <c r="A72" s="24" t="s">
        <v>642</v>
      </c>
      <c r="B72" s="22" t="s">
        <v>48</v>
      </c>
      <c r="C72" s="22" t="s">
        <v>57</v>
      </c>
      <c r="D72" s="35">
        <v>2.12766E-2</v>
      </c>
      <c r="E72" s="34">
        <v>19</v>
      </c>
      <c r="F72" s="34">
        <v>2</v>
      </c>
      <c r="G72" s="34">
        <v>705</v>
      </c>
      <c r="H72" s="34">
        <v>111</v>
      </c>
      <c r="I72" s="34"/>
      <c r="J72" s="34">
        <v>3</v>
      </c>
      <c r="K72" s="34"/>
      <c r="L72" s="134" t="s">
        <v>644</v>
      </c>
      <c r="M72" s="38">
        <v>45926.416678240741</v>
      </c>
      <c r="N72" s="18" t="s">
        <v>18</v>
      </c>
      <c r="AA72" s="21"/>
      <c r="AB72" s="15"/>
    </row>
    <row r="73" spans="1:28" x14ac:dyDescent="0.3">
      <c r="A73" s="24" t="s">
        <v>642</v>
      </c>
      <c r="B73" s="22" t="s">
        <v>48</v>
      </c>
      <c r="C73" s="34"/>
      <c r="D73" s="35">
        <v>6.9930000000000001E-3</v>
      </c>
      <c r="E73" s="34">
        <v>15</v>
      </c>
      <c r="F73" s="34">
        <v>2</v>
      </c>
      <c r="G73" s="34">
        <v>1489</v>
      </c>
      <c r="H73" s="34">
        <v>190</v>
      </c>
      <c r="I73" s="34"/>
      <c r="J73" s="34">
        <v>2</v>
      </c>
      <c r="K73" s="34"/>
      <c r="L73" s="134" t="s">
        <v>644</v>
      </c>
      <c r="M73" s="38">
        <v>45790.458344907405</v>
      </c>
      <c r="N73" s="18" t="s">
        <v>18</v>
      </c>
      <c r="AA73" s="21"/>
      <c r="AB73" s="15"/>
    </row>
    <row r="74" spans="1:28" x14ac:dyDescent="0.3">
      <c r="A74" s="24" t="s">
        <v>642</v>
      </c>
      <c r="B74" s="22" t="s">
        <v>48</v>
      </c>
      <c r="C74" s="22" t="s">
        <v>40</v>
      </c>
      <c r="D74" s="35">
        <v>1.0666699999999999E-2</v>
      </c>
      <c r="E74" s="34">
        <v>12</v>
      </c>
      <c r="F74" s="34">
        <v>3</v>
      </c>
      <c r="G74" s="34">
        <v>823</v>
      </c>
      <c r="H74" s="34"/>
      <c r="I74" s="34"/>
      <c r="J74" s="34">
        <v>1</v>
      </c>
      <c r="K74" s="34"/>
      <c r="L74" s="134" t="s">
        <v>644</v>
      </c>
      <c r="M74" s="38">
        <v>45860.666666666664</v>
      </c>
      <c r="N74" s="18" t="s">
        <v>18</v>
      </c>
      <c r="AA74" s="21"/>
      <c r="AB74" s="15"/>
    </row>
    <row r="75" spans="1:28" x14ac:dyDescent="0.3">
      <c r="A75" s="24" t="s">
        <v>642</v>
      </c>
      <c r="B75" s="22" t="s">
        <v>48</v>
      </c>
      <c r="C75" s="22" t="s">
        <v>97</v>
      </c>
      <c r="D75" s="35">
        <v>9.1264999999999992E-3</v>
      </c>
      <c r="E75" s="34">
        <v>26</v>
      </c>
      <c r="F75" s="34">
        <v>2</v>
      </c>
      <c r="G75" s="34">
        <v>840</v>
      </c>
      <c r="H75" s="34"/>
      <c r="I75" s="34"/>
      <c r="J75" s="34">
        <v>1</v>
      </c>
      <c r="K75" s="34"/>
      <c r="L75" s="134" t="s">
        <v>644</v>
      </c>
      <c r="M75" s="38">
        <v>45709.666666666664</v>
      </c>
      <c r="N75" s="18" t="s">
        <v>18</v>
      </c>
      <c r="AA75" s="21"/>
      <c r="AB75" s="15"/>
    </row>
    <row r="76" spans="1:28" x14ac:dyDescent="0.3">
      <c r="A76" s="24" t="s">
        <v>642</v>
      </c>
      <c r="B76" s="22" t="s">
        <v>48</v>
      </c>
      <c r="C76" s="22" t="s">
        <v>97</v>
      </c>
      <c r="D76" s="35">
        <v>5.0403000000000002E-3</v>
      </c>
      <c r="E76" s="34">
        <v>13</v>
      </c>
      <c r="F76" s="34">
        <v>0</v>
      </c>
      <c r="G76" s="34">
        <v>1047</v>
      </c>
      <c r="H76" s="34">
        <v>195</v>
      </c>
      <c r="I76" s="34"/>
      <c r="J76" s="34">
        <v>1</v>
      </c>
      <c r="K76" s="34"/>
      <c r="L76" s="134" t="s">
        <v>644</v>
      </c>
      <c r="M76" s="38">
        <v>45750.510428240741</v>
      </c>
      <c r="N76" s="18" t="s">
        <v>18</v>
      </c>
      <c r="AA76" s="21"/>
      <c r="AB76" s="15"/>
    </row>
    <row r="77" spans="1:28" x14ac:dyDescent="0.3">
      <c r="A77" s="24" t="s">
        <v>642</v>
      </c>
      <c r="B77" s="22" t="s">
        <v>48</v>
      </c>
      <c r="C77" s="22" t="s">
        <v>40</v>
      </c>
      <c r="D77" s="35">
        <v>6.2656999999999999E-3</v>
      </c>
      <c r="E77" s="34">
        <v>9</v>
      </c>
      <c r="F77" s="34">
        <v>0</v>
      </c>
      <c r="G77" s="34">
        <v>850</v>
      </c>
      <c r="H77" s="34"/>
      <c r="I77" s="34"/>
      <c r="J77" s="34">
        <v>1</v>
      </c>
      <c r="K77" s="34"/>
      <c r="L77" s="134" t="s">
        <v>644</v>
      </c>
      <c r="M77" s="38">
        <v>45834.75</v>
      </c>
      <c r="N77" s="18" t="s">
        <v>18</v>
      </c>
      <c r="AA77" s="21"/>
      <c r="AB77" s="15"/>
    </row>
    <row r="78" spans="1:28" x14ac:dyDescent="0.3">
      <c r="A78" s="24" t="s">
        <v>642</v>
      </c>
      <c r="B78" s="22" t="s">
        <v>48</v>
      </c>
      <c r="C78" s="22" t="s">
        <v>189</v>
      </c>
      <c r="D78" s="35">
        <v>1.43885E-2</v>
      </c>
      <c r="E78" s="34">
        <v>19</v>
      </c>
      <c r="F78" s="34">
        <v>1</v>
      </c>
      <c r="G78" s="34">
        <v>878</v>
      </c>
      <c r="H78" s="34"/>
      <c r="I78" s="34"/>
      <c r="J78" s="34">
        <v>3</v>
      </c>
      <c r="K78" s="34"/>
      <c r="L78" s="134" t="s">
        <v>644</v>
      </c>
      <c r="M78" s="38">
        <v>45832.708391203705</v>
      </c>
      <c r="N78" s="18" t="s">
        <v>18</v>
      </c>
      <c r="AA78" s="21"/>
      <c r="AB78" s="15"/>
    </row>
    <row r="79" spans="1:28" x14ac:dyDescent="0.3">
      <c r="A79" s="24" t="s">
        <v>642</v>
      </c>
      <c r="B79" s="22" t="s">
        <v>48</v>
      </c>
      <c r="C79" s="22" t="s">
        <v>189</v>
      </c>
      <c r="D79" s="35">
        <v>1.52672E-2</v>
      </c>
      <c r="E79" s="34">
        <v>27</v>
      </c>
      <c r="F79" s="34">
        <v>3</v>
      </c>
      <c r="G79" s="34">
        <v>1146</v>
      </c>
      <c r="H79" s="34"/>
      <c r="I79" s="34"/>
      <c r="J79" s="34">
        <v>5</v>
      </c>
      <c r="K79" s="34"/>
      <c r="L79" s="134" t="s">
        <v>644</v>
      </c>
      <c r="M79" s="38">
        <v>45848.395891203705</v>
      </c>
      <c r="N79" s="18" t="s">
        <v>18</v>
      </c>
      <c r="AA79" s="21"/>
      <c r="AB79" s="15"/>
    </row>
    <row r="80" spans="1:28" x14ac:dyDescent="0.3">
      <c r="A80" s="24" t="s">
        <v>642</v>
      </c>
      <c r="B80" s="22" t="s">
        <v>48</v>
      </c>
      <c r="C80" s="22" t="s">
        <v>194</v>
      </c>
      <c r="D80" s="35">
        <v>1.25673E-2</v>
      </c>
      <c r="E80" s="34">
        <v>8</v>
      </c>
      <c r="F80" s="34">
        <v>0</v>
      </c>
      <c r="G80" s="34">
        <v>623</v>
      </c>
      <c r="H80" s="34"/>
      <c r="I80" s="34"/>
      <c r="J80" s="34">
        <v>0</v>
      </c>
      <c r="K80" s="34"/>
      <c r="L80" s="134" t="s">
        <v>644</v>
      </c>
      <c r="M80" s="38">
        <v>45924.500011574077</v>
      </c>
      <c r="N80" s="18" t="s">
        <v>18</v>
      </c>
      <c r="AA80" s="21"/>
      <c r="AB80" s="15"/>
    </row>
    <row r="81" spans="1:28" x14ac:dyDescent="0.3">
      <c r="A81" s="24" t="s">
        <v>642</v>
      </c>
      <c r="B81" s="22" t="s">
        <v>48</v>
      </c>
      <c r="C81" s="22" t="s">
        <v>153</v>
      </c>
      <c r="D81" s="35">
        <v>1.16086E-2</v>
      </c>
      <c r="E81" s="34">
        <v>10</v>
      </c>
      <c r="F81" s="34">
        <v>0</v>
      </c>
      <c r="G81" s="34">
        <v>645</v>
      </c>
      <c r="H81" s="34"/>
      <c r="I81" s="34"/>
      <c r="J81" s="34">
        <v>2</v>
      </c>
      <c r="K81" s="34"/>
      <c r="L81" s="134" t="s">
        <v>644</v>
      </c>
      <c r="M81" s="38">
        <v>45887.666689814818</v>
      </c>
      <c r="N81" s="18" t="s">
        <v>18</v>
      </c>
      <c r="AA81" s="21"/>
      <c r="AB81" s="15"/>
    </row>
    <row r="82" spans="1:28" x14ac:dyDescent="0.3">
      <c r="A82" s="24" t="s">
        <v>642</v>
      </c>
      <c r="B82" s="22" t="s">
        <v>48</v>
      </c>
      <c r="C82" s="34"/>
      <c r="D82" s="35">
        <v>1.57068E-2</v>
      </c>
      <c r="E82" s="34">
        <v>14</v>
      </c>
      <c r="F82" s="34">
        <v>0</v>
      </c>
      <c r="G82" s="34">
        <v>636</v>
      </c>
      <c r="H82" s="34"/>
      <c r="I82" s="34"/>
      <c r="J82" s="34">
        <v>2</v>
      </c>
      <c r="K82" s="34"/>
      <c r="L82" s="134" t="s">
        <v>644</v>
      </c>
      <c r="M82" s="38">
        <v>45918.717395833337</v>
      </c>
      <c r="N82" s="18" t="s">
        <v>18</v>
      </c>
      <c r="AA82" s="21"/>
      <c r="AB82" s="15"/>
    </row>
    <row r="83" spans="1:28" x14ac:dyDescent="0.3">
      <c r="A83" s="24" t="s">
        <v>642</v>
      </c>
      <c r="B83" s="22" t="s">
        <v>48</v>
      </c>
      <c r="C83" s="22" t="s">
        <v>97</v>
      </c>
      <c r="D83" s="35">
        <v>1.36852E-2</v>
      </c>
      <c r="E83" s="34">
        <v>20</v>
      </c>
      <c r="F83" s="34">
        <v>0</v>
      </c>
      <c r="G83" s="34">
        <v>1123</v>
      </c>
      <c r="H83" s="34"/>
      <c r="I83" s="34"/>
      <c r="J83" s="34">
        <v>5</v>
      </c>
      <c r="K83" s="34"/>
      <c r="L83" s="134" t="s">
        <v>644</v>
      </c>
      <c r="M83" s="38">
        <v>45685.791666666664</v>
      </c>
      <c r="N83" s="18" t="s">
        <v>18</v>
      </c>
      <c r="AA83" s="21"/>
      <c r="AB83" s="15"/>
    </row>
    <row r="84" spans="1:28" x14ac:dyDescent="0.3">
      <c r="A84" s="24" t="s">
        <v>642</v>
      </c>
      <c r="B84" s="22" t="s">
        <v>48</v>
      </c>
      <c r="C84" s="22" t="s">
        <v>40</v>
      </c>
      <c r="D84" s="35">
        <v>1.9543999999999999E-2</v>
      </c>
      <c r="E84" s="34">
        <v>28</v>
      </c>
      <c r="F84" s="34">
        <v>4</v>
      </c>
      <c r="G84" s="34">
        <v>985</v>
      </c>
      <c r="H84" s="34"/>
      <c r="I84" s="34"/>
      <c r="J84" s="34">
        <v>0</v>
      </c>
      <c r="K84" s="34"/>
      <c r="L84" s="134" t="s">
        <v>644</v>
      </c>
      <c r="M84" s="38">
        <v>45683.75</v>
      </c>
      <c r="N84" s="18" t="s">
        <v>18</v>
      </c>
      <c r="P84" s="20"/>
      <c r="AA84" s="21"/>
      <c r="AB84" s="15"/>
    </row>
    <row r="85" spans="1:28" x14ac:dyDescent="0.3">
      <c r="A85" s="24" t="s">
        <v>642</v>
      </c>
      <c r="B85" s="22" t="s">
        <v>48</v>
      </c>
      <c r="C85" s="22" t="s">
        <v>205</v>
      </c>
      <c r="D85" s="35">
        <v>7.8212000000000004E-3</v>
      </c>
      <c r="E85" s="34">
        <v>10</v>
      </c>
      <c r="F85" s="34">
        <v>1</v>
      </c>
      <c r="G85" s="34">
        <v>974</v>
      </c>
      <c r="H85" s="34"/>
      <c r="I85" s="34"/>
      <c r="J85" s="34">
        <v>0</v>
      </c>
      <c r="K85" s="34"/>
      <c r="L85" s="134" t="s">
        <v>644</v>
      </c>
      <c r="M85" s="38">
        <v>45865.791678240741</v>
      </c>
      <c r="N85" s="18" t="s">
        <v>18</v>
      </c>
      <c r="P85" s="20"/>
      <c r="AA85" s="21"/>
      <c r="AB85" s="15"/>
    </row>
    <row r="86" spans="1:28" x14ac:dyDescent="0.3">
      <c r="A86" s="24" t="s">
        <v>642</v>
      </c>
      <c r="B86" s="22" t="s">
        <v>48</v>
      </c>
      <c r="C86" s="22" t="s">
        <v>189</v>
      </c>
      <c r="D86" s="35">
        <v>7.1174000000000003E-3</v>
      </c>
      <c r="E86" s="34">
        <v>13</v>
      </c>
      <c r="F86" s="34">
        <v>0</v>
      </c>
      <c r="G86" s="34">
        <v>897</v>
      </c>
      <c r="H86" s="34"/>
      <c r="I86" s="34"/>
      <c r="J86" s="34">
        <v>3</v>
      </c>
      <c r="K86" s="34"/>
      <c r="L86" s="134" t="s">
        <v>644</v>
      </c>
      <c r="M86" s="38">
        <v>45805.5000462963</v>
      </c>
      <c r="N86" s="18" t="s">
        <v>18</v>
      </c>
      <c r="AA86" s="21"/>
      <c r="AB86" s="15"/>
    </row>
    <row r="87" spans="1:28" x14ac:dyDescent="0.3">
      <c r="A87" s="24" t="s">
        <v>642</v>
      </c>
      <c r="B87" s="22" t="s">
        <v>48</v>
      </c>
      <c r="C87" s="22" t="s">
        <v>189</v>
      </c>
      <c r="D87" s="35">
        <v>1.02696E-2</v>
      </c>
      <c r="E87" s="34">
        <v>12</v>
      </c>
      <c r="F87" s="34">
        <v>0</v>
      </c>
      <c r="G87" s="34">
        <v>864</v>
      </c>
      <c r="H87" s="34"/>
      <c r="I87" s="34"/>
      <c r="J87" s="34">
        <v>3</v>
      </c>
      <c r="K87" s="34"/>
      <c r="L87" s="134" t="s">
        <v>644</v>
      </c>
      <c r="M87" s="38">
        <v>45762.18340277778</v>
      </c>
      <c r="N87" s="18" t="s">
        <v>18</v>
      </c>
      <c r="P87" s="20"/>
      <c r="AA87" s="21"/>
      <c r="AB87" s="15"/>
    </row>
    <row r="88" spans="1:28" x14ac:dyDescent="0.3">
      <c r="A88" s="24" t="s">
        <v>642</v>
      </c>
      <c r="B88" s="22" t="s">
        <v>212</v>
      </c>
      <c r="C88" s="34"/>
      <c r="D88" s="65">
        <v>1.2379599999999999E-2</v>
      </c>
      <c r="E88" s="66">
        <v>15</v>
      </c>
      <c r="F88" s="66">
        <v>1</v>
      </c>
      <c r="G88" s="66">
        <v>792</v>
      </c>
      <c r="H88" s="66"/>
      <c r="I88" s="66"/>
      <c r="J88" s="66">
        <v>2</v>
      </c>
      <c r="K88" s="66"/>
      <c r="L88" s="134" t="s">
        <v>644</v>
      </c>
      <c r="M88" s="67">
        <v>45910.625</v>
      </c>
      <c r="N88" s="18" t="s">
        <v>18</v>
      </c>
      <c r="AA88" s="21"/>
      <c r="AB88" s="15"/>
    </row>
    <row r="89" spans="1:28" x14ac:dyDescent="0.3">
      <c r="A89" s="24" t="s">
        <v>642</v>
      </c>
      <c r="B89" s="22" t="s">
        <v>212</v>
      </c>
      <c r="C89" s="79"/>
      <c r="D89" s="76">
        <v>8.0808000000000008E-3</v>
      </c>
      <c r="E89" s="77">
        <v>9</v>
      </c>
      <c r="F89" s="77">
        <v>0</v>
      </c>
      <c r="G89" s="77">
        <v>553</v>
      </c>
      <c r="H89" s="77"/>
      <c r="I89" s="77"/>
      <c r="J89" s="77">
        <v>0</v>
      </c>
      <c r="K89" s="77"/>
      <c r="L89" s="134" t="s">
        <v>644</v>
      </c>
      <c r="M89" s="78">
        <v>45922.597222222219</v>
      </c>
      <c r="N89" s="18" t="s">
        <v>18</v>
      </c>
      <c r="AA89" s="21"/>
      <c r="AB89" s="15"/>
    </row>
    <row r="90" spans="1:28" x14ac:dyDescent="0.3">
      <c r="A90" s="24" t="s">
        <v>642</v>
      </c>
      <c r="B90" s="22" t="s">
        <v>212</v>
      </c>
      <c r="C90" s="79"/>
      <c r="D90" s="76">
        <v>8.9686000000000002E-3</v>
      </c>
      <c r="E90" s="77">
        <v>16</v>
      </c>
      <c r="F90" s="77">
        <v>1</v>
      </c>
      <c r="G90" s="77">
        <v>737</v>
      </c>
      <c r="H90" s="77"/>
      <c r="I90" s="77"/>
      <c r="J90" s="77">
        <v>1</v>
      </c>
      <c r="K90" s="77"/>
      <c r="L90" s="134" t="s">
        <v>644</v>
      </c>
      <c r="M90" s="78">
        <v>45915.500023148146</v>
      </c>
      <c r="N90" s="18" t="s">
        <v>18</v>
      </c>
      <c r="P90" s="20"/>
      <c r="Q90" s="20"/>
      <c r="AA90" s="21"/>
      <c r="AB90" s="15"/>
    </row>
    <row r="91" spans="1:28" x14ac:dyDescent="0.3">
      <c r="A91" s="24" t="s">
        <v>642</v>
      </c>
      <c r="B91" s="22" t="s">
        <v>212</v>
      </c>
      <c r="C91" s="50" t="s">
        <v>24</v>
      </c>
      <c r="D91" s="76">
        <v>7.5614000000000002E-3</v>
      </c>
      <c r="E91" s="77">
        <v>8</v>
      </c>
      <c r="F91" s="77">
        <v>0</v>
      </c>
      <c r="G91" s="77">
        <v>561</v>
      </c>
      <c r="H91" s="77"/>
      <c r="I91" s="77"/>
      <c r="J91" s="77">
        <v>0</v>
      </c>
      <c r="K91" s="77"/>
      <c r="L91" s="134" t="s">
        <v>644</v>
      </c>
      <c r="M91" s="78">
        <v>45702.333333333336</v>
      </c>
      <c r="N91" s="18" t="s">
        <v>18</v>
      </c>
      <c r="AA91" s="21"/>
      <c r="AB91" s="15"/>
    </row>
    <row r="92" spans="1:28" x14ac:dyDescent="0.3">
      <c r="A92" s="24" t="s">
        <v>642</v>
      </c>
      <c r="B92" s="22" t="s">
        <v>212</v>
      </c>
      <c r="C92" s="50" t="s">
        <v>24</v>
      </c>
      <c r="D92" s="76">
        <v>5.0568999999999996E-3</v>
      </c>
      <c r="E92" s="77">
        <v>12</v>
      </c>
      <c r="F92" s="77">
        <v>0</v>
      </c>
      <c r="G92" s="77">
        <v>912</v>
      </c>
      <c r="H92" s="77"/>
      <c r="I92" s="77"/>
      <c r="J92" s="77">
        <v>1</v>
      </c>
      <c r="K92" s="77"/>
      <c r="L92" s="134" t="s">
        <v>644</v>
      </c>
      <c r="M92" s="78">
        <v>45888.375011574077</v>
      </c>
      <c r="N92" s="18" t="s">
        <v>18</v>
      </c>
      <c r="AA92" s="21"/>
      <c r="AB92" s="15"/>
    </row>
    <row r="93" spans="1:28" x14ac:dyDescent="0.3">
      <c r="A93" s="24" t="s">
        <v>642</v>
      </c>
      <c r="B93" s="46" t="s">
        <v>212</v>
      </c>
      <c r="C93" s="82"/>
      <c r="D93" s="83">
        <v>1.7699E-3</v>
      </c>
      <c r="E93" s="84">
        <v>1</v>
      </c>
      <c r="F93" s="84">
        <v>0</v>
      </c>
      <c r="G93" s="84">
        <v>601</v>
      </c>
      <c r="H93" s="84"/>
      <c r="I93" s="84"/>
      <c r="J93" s="84">
        <v>0</v>
      </c>
      <c r="K93" s="84"/>
      <c r="L93" s="134" t="s">
        <v>644</v>
      </c>
      <c r="M93" s="85">
        <v>45874.708344907405</v>
      </c>
      <c r="N93" s="86" t="s">
        <v>18</v>
      </c>
      <c r="AA93" s="21"/>
      <c r="AB93" s="15"/>
    </row>
    <row r="94" spans="1:28" x14ac:dyDescent="0.3">
      <c r="A94" s="24" t="s">
        <v>642</v>
      </c>
      <c r="B94" s="55" t="s">
        <v>24</v>
      </c>
      <c r="C94" s="55"/>
      <c r="D94" s="56">
        <v>3.0487799999999999E-2</v>
      </c>
      <c r="E94" s="57">
        <v>46</v>
      </c>
      <c r="F94" s="57">
        <v>2</v>
      </c>
      <c r="G94" s="57">
        <v>732</v>
      </c>
      <c r="H94" s="57">
        <v>0</v>
      </c>
      <c r="I94" s="57"/>
      <c r="J94" s="57">
        <v>1</v>
      </c>
      <c r="K94" s="57"/>
      <c r="L94" s="134" t="s">
        <v>644</v>
      </c>
      <c r="M94" s="63">
        <v>45961.416666666664</v>
      </c>
      <c r="N94" s="18" t="s">
        <v>18</v>
      </c>
      <c r="AA94" s="21"/>
      <c r="AB94" s="15"/>
    </row>
    <row r="95" spans="1:28" x14ac:dyDescent="0.3">
      <c r="A95" s="24" t="s">
        <v>642</v>
      </c>
      <c r="B95" s="55" t="s">
        <v>48</v>
      </c>
      <c r="C95" s="55" t="s">
        <v>110</v>
      </c>
      <c r="D95" s="56">
        <v>1.8761699999999999E-2</v>
      </c>
      <c r="E95" s="57">
        <v>19</v>
      </c>
      <c r="F95" s="57">
        <v>0</v>
      </c>
      <c r="G95" s="57">
        <v>609</v>
      </c>
      <c r="H95" s="57">
        <v>95</v>
      </c>
      <c r="I95" s="57"/>
      <c r="J95" s="57">
        <v>3</v>
      </c>
      <c r="K95" s="57"/>
      <c r="L95" s="134" t="s">
        <v>644</v>
      </c>
      <c r="M95" s="63">
        <v>45952.541678240741</v>
      </c>
      <c r="N95" s="18" t="s">
        <v>18</v>
      </c>
      <c r="AA95" s="21"/>
      <c r="AB95" s="15"/>
    </row>
    <row r="96" spans="1:28" x14ac:dyDescent="0.3">
      <c r="A96" s="24" t="s">
        <v>642</v>
      </c>
      <c r="B96" s="55" t="s">
        <v>48</v>
      </c>
      <c r="C96" s="55" t="s">
        <v>189</v>
      </c>
      <c r="D96" s="56">
        <v>1.33556E-2</v>
      </c>
      <c r="E96" s="57">
        <v>11</v>
      </c>
      <c r="F96" s="57">
        <v>0</v>
      </c>
      <c r="G96" s="57">
        <v>645</v>
      </c>
      <c r="H96" s="57">
        <v>0</v>
      </c>
      <c r="I96" s="57"/>
      <c r="J96" s="57">
        <v>3</v>
      </c>
      <c r="K96" s="57"/>
      <c r="L96" s="134" t="s">
        <v>644</v>
      </c>
      <c r="M96" s="63">
        <v>45944.666701388887</v>
      </c>
      <c r="N96" s="18" t="s">
        <v>18</v>
      </c>
      <c r="AA96" s="21"/>
      <c r="AB96" s="15"/>
    </row>
    <row r="97" spans="1:37" x14ac:dyDescent="0.3">
      <c r="A97" s="24" t="s">
        <v>642</v>
      </c>
      <c r="B97" s="22" t="s">
        <v>48</v>
      </c>
      <c r="C97" s="22" t="s">
        <v>24</v>
      </c>
      <c r="D97" s="56">
        <v>1.27479E-2</v>
      </c>
      <c r="E97" s="57">
        <v>15</v>
      </c>
      <c r="F97" s="57">
        <v>0</v>
      </c>
      <c r="G97" s="57">
        <v>769</v>
      </c>
      <c r="H97" s="57">
        <v>0</v>
      </c>
      <c r="I97" s="57"/>
      <c r="J97" s="57">
        <v>2</v>
      </c>
      <c r="K97" s="57"/>
      <c r="L97" s="134" t="s">
        <v>644</v>
      </c>
      <c r="M97" s="63">
        <v>45940.666701388887</v>
      </c>
      <c r="N97" s="18" t="s">
        <v>18</v>
      </c>
      <c r="AA97" s="21"/>
      <c r="AB97" s="15"/>
    </row>
    <row r="98" spans="1:37" x14ac:dyDescent="0.3">
      <c r="A98" s="24" t="s">
        <v>642</v>
      </c>
      <c r="B98" s="22" t="s">
        <v>48</v>
      </c>
      <c r="C98" s="22" t="s">
        <v>24</v>
      </c>
      <c r="D98" s="56">
        <v>1.2326699999999999E-2</v>
      </c>
      <c r="E98" s="57">
        <v>9</v>
      </c>
      <c r="F98" s="57">
        <v>0</v>
      </c>
      <c r="G98" s="57">
        <v>696</v>
      </c>
      <c r="H98" s="57">
        <v>0</v>
      </c>
      <c r="I98" s="57"/>
      <c r="J98" s="57">
        <v>4</v>
      </c>
      <c r="K98" s="57"/>
      <c r="L98" s="134" t="s">
        <v>644</v>
      </c>
      <c r="M98" s="63">
        <v>45939.666666666664</v>
      </c>
      <c r="N98" s="18" t="s">
        <v>18</v>
      </c>
      <c r="AA98" s="21"/>
      <c r="AB98" s="15"/>
    </row>
    <row r="99" spans="1:37" x14ac:dyDescent="0.3">
      <c r="A99" s="24" t="s">
        <v>642</v>
      </c>
      <c r="B99" s="55" t="s">
        <v>48</v>
      </c>
      <c r="C99" s="55" t="s">
        <v>24</v>
      </c>
      <c r="D99" s="56">
        <v>1.20482E-2</v>
      </c>
      <c r="E99" s="57">
        <v>7</v>
      </c>
      <c r="F99" s="57">
        <v>0</v>
      </c>
      <c r="G99" s="57">
        <v>605</v>
      </c>
      <c r="H99" s="57">
        <v>118</v>
      </c>
      <c r="I99" s="57"/>
      <c r="J99" s="57">
        <v>2</v>
      </c>
      <c r="K99" s="57"/>
      <c r="L99" s="134" t="s">
        <v>644</v>
      </c>
      <c r="M99" s="63">
        <v>45960.416678240741</v>
      </c>
      <c r="N99" s="18" t="s">
        <v>18</v>
      </c>
      <c r="AA99" s="21"/>
      <c r="AB99" s="15"/>
    </row>
    <row r="100" spans="1:37" x14ac:dyDescent="0.3">
      <c r="A100" s="48" t="s">
        <v>236</v>
      </c>
      <c r="B100" s="48"/>
      <c r="C100" s="48"/>
      <c r="D100" s="47">
        <v>0.01</v>
      </c>
      <c r="E100" s="48">
        <v>13</v>
      </c>
      <c r="F100" s="48">
        <v>1</v>
      </c>
      <c r="G100" s="49">
        <v>825</v>
      </c>
      <c r="H100" s="48">
        <v>150</v>
      </c>
      <c r="I100" s="48"/>
      <c r="J100" s="48">
        <v>2</v>
      </c>
      <c r="K100" s="48"/>
      <c r="L100" s="48"/>
      <c r="M100" s="95">
        <v>45961.916678240741</v>
      </c>
      <c r="N100" s="87" t="s">
        <v>18</v>
      </c>
      <c r="O100" s="135"/>
      <c r="P100" s="135"/>
      <c r="AA100" s="21"/>
      <c r="AB100" s="15"/>
    </row>
    <row r="101" spans="1:37" x14ac:dyDescent="0.3">
      <c r="A101" s="1" t="s">
        <v>642</v>
      </c>
      <c r="B101" s="22" t="s">
        <v>15</v>
      </c>
      <c r="C101" s="22" t="s">
        <v>20</v>
      </c>
      <c r="D101" s="35">
        <v>5.9347200000000003E-2</v>
      </c>
      <c r="E101" s="34">
        <v>42</v>
      </c>
      <c r="F101" s="34">
        <v>4</v>
      </c>
      <c r="G101" s="34">
        <v>0</v>
      </c>
      <c r="H101" s="34"/>
      <c r="I101" s="34">
        <v>3396</v>
      </c>
      <c r="J101" s="34">
        <v>4</v>
      </c>
      <c r="K101" s="34">
        <v>2</v>
      </c>
      <c r="L101" s="134" t="s">
        <v>645</v>
      </c>
      <c r="M101" s="38">
        <v>45831.375185185185</v>
      </c>
      <c r="N101" s="16" t="s">
        <v>239</v>
      </c>
      <c r="O101" s="135"/>
      <c r="P101" s="135"/>
      <c r="AA101" s="21"/>
      <c r="AB101" s="15"/>
    </row>
    <row r="102" spans="1:37" x14ac:dyDescent="0.3">
      <c r="A102" s="1" t="s">
        <v>642</v>
      </c>
      <c r="B102" s="22" t="s">
        <v>15</v>
      </c>
      <c r="C102" s="22" t="s">
        <v>20</v>
      </c>
      <c r="D102" s="35">
        <v>3.0232599999999998E-2</v>
      </c>
      <c r="E102" s="34">
        <v>14</v>
      </c>
      <c r="F102" s="34">
        <v>2</v>
      </c>
      <c r="G102" s="34">
        <v>487</v>
      </c>
      <c r="H102" s="34"/>
      <c r="I102" s="34">
        <v>725</v>
      </c>
      <c r="J102" s="34">
        <v>0</v>
      </c>
      <c r="K102" s="34">
        <v>1</v>
      </c>
      <c r="L102" s="134" t="s">
        <v>645</v>
      </c>
      <c r="M102" s="38">
        <v>45674.375104166669</v>
      </c>
      <c r="N102" s="16" t="s">
        <v>239</v>
      </c>
      <c r="AA102" s="21"/>
      <c r="AB102" s="15"/>
    </row>
    <row r="103" spans="1:37" x14ac:dyDescent="0.3">
      <c r="A103" s="1" t="s">
        <v>642</v>
      </c>
      <c r="B103" s="22" t="s">
        <v>15</v>
      </c>
      <c r="C103" s="22" t="s">
        <v>16</v>
      </c>
      <c r="D103" s="35">
        <v>3.7037E-2</v>
      </c>
      <c r="E103" s="34">
        <v>8</v>
      </c>
      <c r="F103" s="34">
        <v>0</v>
      </c>
      <c r="G103" s="34">
        <v>0</v>
      </c>
      <c r="H103" s="34"/>
      <c r="I103" s="34">
        <v>357</v>
      </c>
      <c r="J103" s="34">
        <v>0</v>
      </c>
      <c r="K103" s="34">
        <v>0</v>
      </c>
      <c r="L103" s="134" t="s">
        <v>645</v>
      </c>
      <c r="M103" s="38">
        <v>45743.514224537037</v>
      </c>
      <c r="N103" s="16" t="s">
        <v>239</v>
      </c>
      <c r="AA103" s="21"/>
      <c r="AB103" s="15"/>
    </row>
    <row r="104" spans="1:37" x14ac:dyDescent="0.3">
      <c r="A104" s="1" t="s">
        <v>642</v>
      </c>
      <c r="B104" s="22" t="s">
        <v>15</v>
      </c>
      <c r="C104" s="22" t="s">
        <v>16</v>
      </c>
      <c r="D104" s="35">
        <v>3.9711200000000002E-2</v>
      </c>
      <c r="E104" s="34">
        <v>11</v>
      </c>
      <c r="F104" s="34">
        <v>0</v>
      </c>
      <c r="G104" s="34">
        <v>261</v>
      </c>
      <c r="H104" s="34"/>
      <c r="I104" s="34">
        <v>400</v>
      </c>
      <c r="J104" s="34">
        <v>0</v>
      </c>
      <c r="K104" s="34">
        <v>0</v>
      </c>
      <c r="L104" s="134" t="s">
        <v>645</v>
      </c>
      <c r="M104" s="38">
        <v>45751.541863425926</v>
      </c>
      <c r="N104" s="16" t="s">
        <v>239</v>
      </c>
      <c r="AA104" s="21"/>
      <c r="AB104" s="15"/>
    </row>
    <row r="105" spans="1:37" x14ac:dyDescent="0.3">
      <c r="A105" s="1" t="s">
        <v>642</v>
      </c>
      <c r="B105" s="22" t="s">
        <v>15</v>
      </c>
      <c r="C105" s="22" t="s">
        <v>16</v>
      </c>
      <c r="D105" s="35">
        <v>1.8372699999999999E-2</v>
      </c>
      <c r="E105" s="34">
        <v>8</v>
      </c>
      <c r="F105" s="34">
        <v>0</v>
      </c>
      <c r="G105" s="34">
        <v>0</v>
      </c>
      <c r="H105" s="34"/>
      <c r="I105" s="34">
        <v>559</v>
      </c>
      <c r="J105" s="34">
        <v>1</v>
      </c>
      <c r="K105" s="34">
        <v>1</v>
      </c>
      <c r="L105" s="134" t="s">
        <v>645</v>
      </c>
      <c r="M105" s="38">
        <v>45771.500254629631</v>
      </c>
      <c r="N105" s="16" t="s">
        <v>239</v>
      </c>
      <c r="AA105" s="21"/>
      <c r="AB105" s="15"/>
      <c r="AC105" s="27"/>
      <c r="AD105" s="27"/>
      <c r="AE105" s="27"/>
      <c r="AF105" s="27"/>
      <c r="AG105" s="27"/>
      <c r="AH105" s="27"/>
      <c r="AI105" s="27"/>
      <c r="AJ105" s="27"/>
      <c r="AK105" s="27"/>
    </row>
    <row r="106" spans="1:37" x14ac:dyDescent="0.3">
      <c r="A106" s="1" t="s">
        <v>642</v>
      </c>
      <c r="B106" s="22" t="s">
        <v>15</v>
      </c>
      <c r="C106" s="22" t="s">
        <v>16</v>
      </c>
      <c r="D106" s="35">
        <v>2.65781E-2</v>
      </c>
      <c r="E106" s="34">
        <v>9</v>
      </c>
      <c r="F106" s="34">
        <v>1</v>
      </c>
      <c r="G106" s="34">
        <v>154</v>
      </c>
      <c r="H106" s="34"/>
      <c r="I106" s="34">
        <v>491</v>
      </c>
      <c r="J106" s="34">
        <v>0</v>
      </c>
      <c r="K106" s="34">
        <v>1</v>
      </c>
      <c r="L106" s="134" t="s">
        <v>645</v>
      </c>
      <c r="M106" s="38">
        <v>45764.666875000003</v>
      </c>
      <c r="N106" s="16" t="s">
        <v>239</v>
      </c>
      <c r="AA106" s="21"/>
      <c r="AB106" s="15"/>
      <c r="AC106" s="14"/>
      <c r="AD106" s="14"/>
      <c r="AE106" s="14"/>
      <c r="AF106" s="14"/>
      <c r="AG106" s="14"/>
      <c r="AH106" s="14"/>
    </row>
    <row r="107" spans="1:37" x14ac:dyDescent="0.3">
      <c r="A107" s="1" t="s">
        <v>642</v>
      </c>
      <c r="B107" s="22" t="s">
        <v>40</v>
      </c>
      <c r="C107" s="22" t="s">
        <v>48</v>
      </c>
      <c r="D107" s="35">
        <v>4.5454500000000002E-2</v>
      </c>
      <c r="E107" s="34">
        <v>8</v>
      </c>
      <c r="F107" s="34">
        <v>0</v>
      </c>
      <c r="G107" s="34">
        <v>207</v>
      </c>
      <c r="H107" s="34"/>
      <c r="I107" s="34">
        <v>322</v>
      </c>
      <c r="J107" s="34">
        <v>0</v>
      </c>
      <c r="K107" s="34">
        <v>0</v>
      </c>
      <c r="L107" s="134" t="s">
        <v>645</v>
      </c>
      <c r="M107" s="38">
        <v>45670.708553240744</v>
      </c>
      <c r="N107" s="16" t="s">
        <v>239</v>
      </c>
      <c r="AA107" s="21"/>
      <c r="AB107" s="15"/>
      <c r="AC107" s="14"/>
      <c r="AD107" s="14"/>
      <c r="AE107" s="14"/>
      <c r="AF107" s="14"/>
      <c r="AG107" s="14"/>
      <c r="AH107" s="14"/>
    </row>
    <row r="108" spans="1:37" x14ac:dyDescent="0.3">
      <c r="A108" s="1" t="s">
        <v>642</v>
      </c>
      <c r="B108" s="22" t="s">
        <v>40</v>
      </c>
      <c r="C108" s="34"/>
      <c r="D108" s="35">
        <v>4.1825099999999997E-2</v>
      </c>
      <c r="E108" s="34">
        <v>11</v>
      </c>
      <c r="F108" s="34">
        <v>0</v>
      </c>
      <c r="G108" s="34">
        <v>0</v>
      </c>
      <c r="H108" s="34"/>
      <c r="I108" s="34">
        <v>465</v>
      </c>
      <c r="J108" s="34">
        <v>0</v>
      </c>
      <c r="K108" s="34">
        <v>0</v>
      </c>
      <c r="L108" s="134" t="s">
        <v>645</v>
      </c>
      <c r="M108" s="38">
        <v>45834.750196759262</v>
      </c>
      <c r="N108" s="16" t="s">
        <v>239</v>
      </c>
      <c r="AA108" s="21"/>
      <c r="AB108" s="15"/>
      <c r="AC108" s="14"/>
      <c r="AD108" s="14"/>
      <c r="AE108" s="14"/>
      <c r="AF108" s="14"/>
      <c r="AG108" s="14"/>
      <c r="AH108" s="14"/>
    </row>
    <row r="109" spans="1:37" x14ac:dyDescent="0.3">
      <c r="A109" s="1" t="s">
        <v>642</v>
      </c>
      <c r="B109" s="22" t="s">
        <v>40</v>
      </c>
      <c r="C109" s="34"/>
      <c r="D109" s="35">
        <v>4.1269800000000002E-2</v>
      </c>
      <c r="E109" s="34">
        <v>13</v>
      </c>
      <c r="F109" s="34">
        <v>0</v>
      </c>
      <c r="G109" s="34">
        <v>0</v>
      </c>
      <c r="H109" s="34"/>
      <c r="I109" s="34">
        <v>544</v>
      </c>
      <c r="J109" s="34">
        <v>2</v>
      </c>
      <c r="K109" s="34">
        <v>0</v>
      </c>
      <c r="L109" s="134" t="s">
        <v>645</v>
      </c>
      <c r="M109" s="38">
        <v>45841.708460648151</v>
      </c>
      <c r="N109" s="16" t="s">
        <v>239</v>
      </c>
      <c r="AA109" s="21"/>
      <c r="AB109" s="15"/>
      <c r="AC109" s="14"/>
      <c r="AD109" s="14"/>
      <c r="AE109" s="14"/>
      <c r="AF109" s="14"/>
      <c r="AG109" s="14"/>
      <c r="AH109" s="14"/>
    </row>
    <row r="110" spans="1:37" x14ac:dyDescent="0.3">
      <c r="A110" s="1" t="s">
        <v>642</v>
      </c>
      <c r="B110" s="22" t="s">
        <v>40</v>
      </c>
      <c r="C110" s="22" t="s">
        <v>24</v>
      </c>
      <c r="D110" s="35">
        <v>3.8461500000000003E-2</v>
      </c>
      <c r="E110" s="34">
        <v>8</v>
      </c>
      <c r="F110" s="34">
        <v>0</v>
      </c>
      <c r="G110" s="34">
        <v>242</v>
      </c>
      <c r="H110" s="34"/>
      <c r="I110" s="34">
        <v>427</v>
      </c>
      <c r="J110" s="34">
        <v>1</v>
      </c>
      <c r="K110" s="34">
        <v>0</v>
      </c>
      <c r="L110" s="134" t="s">
        <v>645</v>
      </c>
      <c r="M110" s="38">
        <v>45672.291898148149</v>
      </c>
      <c r="N110" s="16" t="s">
        <v>239</v>
      </c>
      <c r="AA110" s="21"/>
      <c r="AB110" s="15"/>
      <c r="AC110" s="14"/>
      <c r="AD110" s="14"/>
      <c r="AE110" s="14"/>
      <c r="AF110" s="14"/>
      <c r="AG110" s="14"/>
      <c r="AH110" s="14"/>
    </row>
    <row r="111" spans="1:37" x14ac:dyDescent="0.3">
      <c r="A111" s="1" t="s">
        <v>642</v>
      </c>
      <c r="B111" s="22" t="s">
        <v>40</v>
      </c>
      <c r="C111" s="22" t="s">
        <v>16</v>
      </c>
      <c r="D111" s="35">
        <v>1.9108300000000002E-2</v>
      </c>
      <c r="E111" s="34">
        <v>6</v>
      </c>
      <c r="F111" s="34">
        <v>0</v>
      </c>
      <c r="G111" s="34">
        <v>0</v>
      </c>
      <c r="H111" s="34"/>
      <c r="I111" s="34">
        <v>460</v>
      </c>
      <c r="J111" s="34">
        <v>0</v>
      </c>
      <c r="K111" s="34">
        <v>0</v>
      </c>
      <c r="L111" s="134" t="s">
        <v>645</v>
      </c>
      <c r="M111" s="38">
        <v>45734.812881944446</v>
      </c>
      <c r="N111" s="16" t="s">
        <v>239</v>
      </c>
      <c r="AA111" s="21"/>
      <c r="AB111" s="15"/>
      <c r="AC111" s="14"/>
      <c r="AD111" s="14"/>
      <c r="AE111" s="14"/>
      <c r="AF111" s="14"/>
      <c r="AG111" s="14"/>
      <c r="AH111" s="14"/>
    </row>
    <row r="112" spans="1:37" x14ac:dyDescent="0.3">
      <c r="A112" s="1" t="s">
        <v>642</v>
      </c>
      <c r="B112" s="22" t="s">
        <v>40</v>
      </c>
      <c r="C112" s="22" t="s">
        <v>57</v>
      </c>
      <c r="D112" s="35">
        <v>4.9903999999999997E-2</v>
      </c>
      <c r="E112" s="34">
        <v>27</v>
      </c>
      <c r="F112" s="34">
        <v>2</v>
      </c>
      <c r="G112" s="34">
        <v>0</v>
      </c>
      <c r="H112" s="34"/>
      <c r="I112" s="34">
        <v>800</v>
      </c>
      <c r="J112" s="34">
        <v>0</v>
      </c>
      <c r="K112" s="34">
        <v>1</v>
      </c>
      <c r="L112" s="134" t="s">
        <v>645</v>
      </c>
      <c r="M112" s="38">
        <v>45877.628032407411</v>
      </c>
      <c r="N112" s="16" t="s">
        <v>239</v>
      </c>
      <c r="AA112" s="21"/>
      <c r="AB112" s="15"/>
      <c r="AC112" s="14"/>
      <c r="AD112" s="14"/>
      <c r="AE112" s="14"/>
      <c r="AF112" s="14"/>
      <c r="AG112" s="14"/>
      <c r="AH112" s="14"/>
    </row>
    <row r="113" spans="1:37" x14ac:dyDescent="0.3">
      <c r="A113" s="1" t="s">
        <v>642</v>
      </c>
      <c r="B113" s="22" t="s">
        <v>40</v>
      </c>
      <c r="C113" s="22" t="s">
        <v>24</v>
      </c>
      <c r="D113" s="35">
        <v>4.94297E-2</v>
      </c>
      <c r="E113" s="34">
        <v>14</v>
      </c>
      <c r="F113" s="34">
        <v>2</v>
      </c>
      <c r="G113" s="34">
        <v>0</v>
      </c>
      <c r="H113" s="34"/>
      <c r="I113" s="34">
        <v>480</v>
      </c>
      <c r="J113" s="34">
        <v>0</v>
      </c>
      <c r="K113" s="34">
        <v>1</v>
      </c>
      <c r="L113" s="134" t="s">
        <v>645</v>
      </c>
      <c r="M113" s="38">
        <v>45828.375219907408</v>
      </c>
      <c r="N113" s="16" t="s">
        <v>239</v>
      </c>
      <c r="AA113" s="21"/>
      <c r="AB113" s="15"/>
      <c r="AH113" s="15"/>
      <c r="AK113" s="15"/>
    </row>
    <row r="114" spans="1:37" x14ac:dyDescent="0.3">
      <c r="A114" s="1" t="s">
        <v>642</v>
      </c>
      <c r="B114" s="22" t="s">
        <v>40</v>
      </c>
      <c r="C114" s="22" t="s">
        <v>24</v>
      </c>
      <c r="D114" s="35">
        <v>4.7794099999999999E-2</v>
      </c>
      <c r="E114" s="34">
        <v>13</v>
      </c>
      <c r="F114" s="34">
        <v>0</v>
      </c>
      <c r="G114" s="34">
        <v>0</v>
      </c>
      <c r="H114" s="34"/>
      <c r="I114" s="34">
        <v>474</v>
      </c>
      <c r="J114" s="34">
        <v>6</v>
      </c>
      <c r="K114" s="34">
        <v>0</v>
      </c>
      <c r="L114" s="134" t="s">
        <v>645</v>
      </c>
      <c r="M114" s="38">
        <v>45905.638784722221</v>
      </c>
      <c r="N114" s="16" t="s">
        <v>239</v>
      </c>
      <c r="AA114" s="21"/>
      <c r="AB114" s="15"/>
      <c r="AH114" s="15"/>
      <c r="AK114" s="15"/>
    </row>
    <row r="115" spans="1:37" x14ac:dyDescent="0.3">
      <c r="A115" s="1" t="s">
        <v>642</v>
      </c>
      <c r="B115" s="22" t="s">
        <v>40</v>
      </c>
      <c r="C115" s="22" t="s">
        <v>24</v>
      </c>
      <c r="D115" s="35">
        <v>4.6391799999999997E-2</v>
      </c>
      <c r="E115" s="34">
        <v>9</v>
      </c>
      <c r="F115" s="34">
        <v>0</v>
      </c>
      <c r="G115" s="34">
        <v>0</v>
      </c>
      <c r="H115" s="34"/>
      <c r="I115" s="34">
        <v>3350</v>
      </c>
      <c r="J115" s="34">
        <v>0</v>
      </c>
      <c r="K115" s="34">
        <v>0</v>
      </c>
      <c r="L115" s="134" t="s">
        <v>645</v>
      </c>
      <c r="M115" s="38">
        <v>45895.500173611108</v>
      </c>
      <c r="N115" s="16" t="s">
        <v>239</v>
      </c>
      <c r="AA115" s="21"/>
      <c r="AB115" s="15"/>
      <c r="AH115" s="15"/>
      <c r="AK115" s="15"/>
    </row>
    <row r="116" spans="1:37" x14ac:dyDescent="0.3">
      <c r="A116" s="1" t="s">
        <v>642</v>
      </c>
      <c r="B116" s="22" t="s">
        <v>40</v>
      </c>
      <c r="C116" s="22" t="s">
        <v>24</v>
      </c>
      <c r="D116" s="35">
        <v>4.5871599999999998E-2</v>
      </c>
      <c r="E116" s="34">
        <v>10</v>
      </c>
      <c r="F116" s="34">
        <v>2</v>
      </c>
      <c r="G116" s="34">
        <v>0</v>
      </c>
      <c r="H116" s="34"/>
      <c r="I116" s="34">
        <v>674</v>
      </c>
      <c r="J116" s="34">
        <v>0</v>
      </c>
      <c r="K116" s="34">
        <v>0</v>
      </c>
      <c r="L116" s="134" t="s">
        <v>645</v>
      </c>
      <c r="M116" s="38">
        <v>45860.666805555556</v>
      </c>
      <c r="N116" s="16" t="s">
        <v>239</v>
      </c>
      <c r="AA116" s="21"/>
      <c r="AB116" s="15"/>
      <c r="AH116" s="15"/>
      <c r="AK116" s="15"/>
    </row>
    <row r="117" spans="1:37" x14ac:dyDescent="0.3">
      <c r="A117" s="1" t="s">
        <v>642</v>
      </c>
      <c r="B117" s="22" t="s">
        <v>40</v>
      </c>
      <c r="C117" s="22" t="s">
        <v>24</v>
      </c>
      <c r="D117" s="35">
        <v>4.3643300000000003E-2</v>
      </c>
      <c r="E117" s="34">
        <v>25</v>
      </c>
      <c r="F117" s="34">
        <v>4</v>
      </c>
      <c r="G117" s="34">
        <v>0</v>
      </c>
      <c r="H117" s="34"/>
      <c r="I117" s="34">
        <v>1004</v>
      </c>
      <c r="J117" s="34">
        <v>8</v>
      </c>
      <c r="K117" s="34">
        <v>2</v>
      </c>
      <c r="L117" s="134" t="s">
        <v>645</v>
      </c>
      <c r="M117" s="38">
        <v>45779.541886574072</v>
      </c>
      <c r="N117" s="16" t="s">
        <v>239</v>
      </c>
      <c r="AA117" s="21"/>
      <c r="AB117" s="15"/>
      <c r="AH117" s="15"/>
      <c r="AK117" s="15"/>
    </row>
    <row r="118" spans="1:37" x14ac:dyDescent="0.3">
      <c r="A118" s="1" t="s">
        <v>642</v>
      </c>
      <c r="B118" s="22" t="s">
        <v>40</v>
      </c>
      <c r="C118" s="22" t="s">
        <v>24</v>
      </c>
      <c r="D118" s="35">
        <v>3.8835000000000001E-2</v>
      </c>
      <c r="E118" s="34">
        <v>8</v>
      </c>
      <c r="F118" s="34">
        <v>0</v>
      </c>
      <c r="G118" s="34">
        <v>213</v>
      </c>
      <c r="H118" s="34"/>
      <c r="I118" s="34">
        <v>302</v>
      </c>
      <c r="J118" s="34">
        <v>1</v>
      </c>
      <c r="K118" s="34">
        <v>0</v>
      </c>
      <c r="L118" s="134" t="s">
        <v>645</v>
      </c>
      <c r="M118" s="38">
        <v>45733.375162037039</v>
      </c>
      <c r="N118" s="16" t="s">
        <v>239</v>
      </c>
      <c r="AA118" s="21"/>
      <c r="AB118" s="15"/>
      <c r="AH118" s="15"/>
      <c r="AK118" s="15"/>
    </row>
    <row r="119" spans="1:37" x14ac:dyDescent="0.3">
      <c r="A119" s="1" t="s">
        <v>642</v>
      </c>
      <c r="B119" s="22" t="s">
        <v>40</v>
      </c>
      <c r="C119" s="22" t="s">
        <v>24</v>
      </c>
      <c r="D119" s="35">
        <v>3.4759400000000003E-2</v>
      </c>
      <c r="E119" s="34">
        <v>13</v>
      </c>
      <c r="F119" s="34">
        <v>0</v>
      </c>
      <c r="G119" s="34">
        <v>0</v>
      </c>
      <c r="H119" s="34"/>
      <c r="I119" s="34">
        <v>579</v>
      </c>
      <c r="J119" s="34">
        <v>1</v>
      </c>
      <c r="K119" s="34">
        <v>0</v>
      </c>
      <c r="L119" s="134" t="s">
        <v>645</v>
      </c>
      <c r="M119" s="38">
        <v>45825.657430555555</v>
      </c>
      <c r="N119" s="16" t="s">
        <v>239</v>
      </c>
      <c r="AH119" s="15"/>
      <c r="AK119" s="15"/>
    </row>
    <row r="120" spans="1:37" x14ac:dyDescent="0.3">
      <c r="A120" s="1" t="s">
        <v>642</v>
      </c>
      <c r="B120" s="22" t="s">
        <v>40</v>
      </c>
      <c r="C120" s="22" t="s">
        <v>24</v>
      </c>
      <c r="D120" s="35">
        <v>2.85714E-2</v>
      </c>
      <c r="E120" s="34">
        <v>8</v>
      </c>
      <c r="F120" s="34">
        <v>2</v>
      </c>
      <c r="G120" s="34">
        <v>0</v>
      </c>
      <c r="H120" s="34"/>
      <c r="I120" s="34">
        <v>476</v>
      </c>
      <c r="J120" s="34">
        <v>0</v>
      </c>
      <c r="K120" s="34">
        <v>0</v>
      </c>
      <c r="L120" s="134" t="s">
        <v>645</v>
      </c>
      <c r="M120" s="38">
        <v>45858.417002314818</v>
      </c>
      <c r="N120" s="16" t="s">
        <v>239</v>
      </c>
      <c r="AH120" s="15"/>
      <c r="AK120" s="15"/>
    </row>
    <row r="121" spans="1:37" x14ac:dyDescent="0.3">
      <c r="A121" s="1" t="s">
        <v>642</v>
      </c>
      <c r="B121" s="22" t="s">
        <v>40</v>
      </c>
      <c r="C121" s="22" t="s">
        <v>48</v>
      </c>
      <c r="D121" s="35">
        <v>2.7777799999999998E-2</v>
      </c>
      <c r="E121" s="34">
        <v>5</v>
      </c>
      <c r="F121" s="34">
        <v>0</v>
      </c>
      <c r="G121" s="34">
        <v>191</v>
      </c>
      <c r="H121" s="34"/>
      <c r="I121" s="34">
        <v>248</v>
      </c>
      <c r="J121" s="34">
        <v>0</v>
      </c>
      <c r="K121" s="34">
        <v>0</v>
      </c>
      <c r="L121" s="134" t="s">
        <v>645</v>
      </c>
      <c r="M121" s="38">
        <v>45663.625115740739</v>
      </c>
      <c r="N121" s="16" t="s">
        <v>239</v>
      </c>
      <c r="AH121" s="15"/>
      <c r="AK121" s="15"/>
    </row>
    <row r="122" spans="1:37" x14ac:dyDescent="0.3">
      <c r="A122" s="1" t="s">
        <v>642</v>
      </c>
      <c r="B122" s="22" t="s">
        <v>40</v>
      </c>
      <c r="C122" s="22" t="s">
        <v>24</v>
      </c>
      <c r="D122" s="35">
        <v>2.5925900000000002E-2</v>
      </c>
      <c r="E122" s="34">
        <v>7</v>
      </c>
      <c r="F122" s="34">
        <v>0</v>
      </c>
      <c r="G122" s="34">
        <v>0</v>
      </c>
      <c r="H122" s="34"/>
      <c r="I122" s="34">
        <v>440</v>
      </c>
      <c r="J122" s="34">
        <v>1</v>
      </c>
      <c r="K122" s="34">
        <v>0</v>
      </c>
      <c r="L122" s="134" t="s">
        <v>645</v>
      </c>
      <c r="M122" s="38">
        <v>45826.708472222221</v>
      </c>
      <c r="N122" s="16" t="s">
        <v>239</v>
      </c>
      <c r="AH122" s="15"/>
      <c r="AK122" s="15"/>
    </row>
    <row r="123" spans="1:37" x14ac:dyDescent="0.3">
      <c r="A123" s="1" t="s">
        <v>642</v>
      </c>
      <c r="B123" s="22" t="s">
        <v>40</v>
      </c>
      <c r="C123" s="22" t="s">
        <v>24</v>
      </c>
      <c r="D123" s="35">
        <v>2.09424E-2</v>
      </c>
      <c r="E123" s="34">
        <v>4</v>
      </c>
      <c r="F123" s="34">
        <v>0</v>
      </c>
      <c r="G123" s="34">
        <v>208</v>
      </c>
      <c r="H123" s="34"/>
      <c r="I123" s="34">
        <v>254</v>
      </c>
      <c r="J123" s="34">
        <v>0</v>
      </c>
      <c r="K123" s="34">
        <v>0</v>
      </c>
      <c r="L123" s="134" t="s">
        <v>645</v>
      </c>
      <c r="M123" s="38">
        <v>45699.750138888892</v>
      </c>
      <c r="N123" s="16" t="s">
        <v>239</v>
      </c>
      <c r="AH123" s="15"/>
      <c r="AK123" s="15"/>
    </row>
    <row r="124" spans="1:37" x14ac:dyDescent="0.3">
      <c r="A124" s="1" t="s">
        <v>642</v>
      </c>
      <c r="B124" s="22" t="s">
        <v>40</v>
      </c>
      <c r="C124" s="22" t="s">
        <v>24</v>
      </c>
      <c r="D124" s="35">
        <v>1.26582E-2</v>
      </c>
      <c r="E124" s="34">
        <v>3</v>
      </c>
      <c r="F124" s="34">
        <v>0</v>
      </c>
      <c r="G124" s="34">
        <v>252</v>
      </c>
      <c r="H124" s="34"/>
      <c r="I124" s="34">
        <v>346</v>
      </c>
      <c r="J124" s="34">
        <v>0</v>
      </c>
      <c r="K124" s="34">
        <v>0</v>
      </c>
      <c r="L124" s="134" t="s">
        <v>645</v>
      </c>
      <c r="M124" s="38">
        <v>45719.677905092591</v>
      </c>
      <c r="N124" s="16" t="s">
        <v>239</v>
      </c>
      <c r="AH124" s="15"/>
      <c r="AK124" s="15"/>
    </row>
    <row r="125" spans="1:37" x14ac:dyDescent="0.3">
      <c r="A125" s="1" t="s">
        <v>642</v>
      </c>
      <c r="B125" s="22" t="s">
        <v>40</v>
      </c>
      <c r="C125" s="22" t="s">
        <v>15</v>
      </c>
      <c r="D125" s="35">
        <v>4.2253499999999999E-2</v>
      </c>
      <c r="E125" s="34">
        <v>9</v>
      </c>
      <c r="F125" s="34">
        <v>1</v>
      </c>
      <c r="G125" s="34">
        <v>0</v>
      </c>
      <c r="H125" s="34"/>
      <c r="I125" s="34">
        <v>3397</v>
      </c>
      <c r="J125" s="34">
        <v>1</v>
      </c>
      <c r="K125" s="34">
        <v>0</v>
      </c>
      <c r="L125" s="134" t="s">
        <v>645</v>
      </c>
      <c r="M125" s="38">
        <v>45904.416898148149</v>
      </c>
      <c r="N125" s="16" t="s">
        <v>239</v>
      </c>
      <c r="AH125" s="15"/>
      <c r="AK125" s="15"/>
    </row>
    <row r="126" spans="1:37" x14ac:dyDescent="0.3">
      <c r="A126" s="1" t="s">
        <v>642</v>
      </c>
      <c r="B126" s="22" t="s">
        <v>77</v>
      </c>
      <c r="C126" s="22" t="s">
        <v>57</v>
      </c>
      <c r="D126" s="35">
        <v>6.3583799999999996E-2</v>
      </c>
      <c r="E126" s="34">
        <v>44</v>
      </c>
      <c r="F126" s="34">
        <v>2</v>
      </c>
      <c r="G126" s="34">
        <v>0</v>
      </c>
      <c r="H126" s="34"/>
      <c r="I126" s="34">
        <v>1024</v>
      </c>
      <c r="J126" s="34">
        <v>13</v>
      </c>
      <c r="K126" s="34">
        <v>0</v>
      </c>
      <c r="L126" s="134" t="s">
        <v>645</v>
      </c>
      <c r="M126" s="38">
        <v>45869.709155092591</v>
      </c>
      <c r="N126" s="16" t="s">
        <v>239</v>
      </c>
      <c r="AH126" s="15"/>
      <c r="AK126" s="15"/>
    </row>
    <row r="127" spans="1:37" x14ac:dyDescent="0.3">
      <c r="A127" s="1" t="s">
        <v>642</v>
      </c>
      <c r="B127" s="28" t="s">
        <v>77</v>
      </c>
      <c r="C127" s="28" t="s">
        <v>57</v>
      </c>
      <c r="D127" s="35">
        <v>5.9160299999999999E-2</v>
      </c>
      <c r="E127" s="34">
        <v>32</v>
      </c>
      <c r="F127" s="34">
        <v>2</v>
      </c>
      <c r="G127" s="34">
        <v>0</v>
      </c>
      <c r="H127" s="34"/>
      <c r="I127" s="34">
        <v>842</v>
      </c>
      <c r="J127" s="34">
        <v>1</v>
      </c>
      <c r="K127" s="34">
        <v>1</v>
      </c>
      <c r="L127" s="134" t="s">
        <v>645</v>
      </c>
      <c r="M127" s="38">
        <v>45896.563402777778</v>
      </c>
      <c r="N127" s="16" t="s">
        <v>239</v>
      </c>
      <c r="AH127" s="15"/>
      <c r="AK127" s="15"/>
    </row>
    <row r="128" spans="1:37" x14ac:dyDescent="0.3">
      <c r="A128" s="1" t="s">
        <v>642</v>
      </c>
      <c r="B128" s="22" t="s">
        <v>82</v>
      </c>
      <c r="C128" s="34"/>
      <c r="D128" s="35">
        <v>4.1666700000000001E-2</v>
      </c>
      <c r="E128" s="34">
        <v>10</v>
      </c>
      <c r="F128" s="34">
        <v>3</v>
      </c>
      <c r="G128" s="34">
        <v>254</v>
      </c>
      <c r="H128" s="34"/>
      <c r="I128" s="34">
        <v>336</v>
      </c>
      <c r="J128" s="34">
        <v>1</v>
      </c>
      <c r="K128" s="34">
        <v>0</v>
      </c>
      <c r="L128" s="134" t="s">
        <v>645</v>
      </c>
      <c r="M128" s="38">
        <v>45713.708460648151</v>
      </c>
      <c r="N128" s="16" t="s">
        <v>239</v>
      </c>
      <c r="AH128" s="15"/>
      <c r="AK128" s="15"/>
    </row>
    <row r="129" spans="1:37" x14ac:dyDescent="0.3">
      <c r="A129" s="1" t="s">
        <v>642</v>
      </c>
      <c r="B129" s="22" t="s">
        <v>82</v>
      </c>
      <c r="C129" s="22" t="s">
        <v>24</v>
      </c>
      <c r="D129" s="35">
        <v>3.0588199999999999E-2</v>
      </c>
      <c r="E129" s="34">
        <v>13</v>
      </c>
      <c r="F129" s="34">
        <v>1</v>
      </c>
      <c r="G129" s="34">
        <v>0</v>
      </c>
      <c r="H129" s="34"/>
      <c r="I129" s="34">
        <v>614</v>
      </c>
      <c r="J129" s="34">
        <v>1</v>
      </c>
      <c r="K129" s="34">
        <v>0</v>
      </c>
      <c r="L129" s="134" t="s">
        <v>645</v>
      </c>
      <c r="M129" s="38">
        <v>45783.541851851849</v>
      </c>
      <c r="N129" s="16" t="s">
        <v>239</v>
      </c>
      <c r="AH129" s="15"/>
      <c r="AK129" s="15"/>
    </row>
    <row r="130" spans="1:37" x14ac:dyDescent="0.3">
      <c r="A130" s="1" t="s">
        <v>642</v>
      </c>
      <c r="B130" s="22" t="s">
        <v>48</v>
      </c>
      <c r="C130" s="22" t="s">
        <v>194</v>
      </c>
      <c r="D130" s="35">
        <v>5.6034500000000001E-2</v>
      </c>
      <c r="E130" s="34">
        <v>13</v>
      </c>
      <c r="F130" s="34">
        <v>1</v>
      </c>
      <c r="G130" s="34">
        <v>0</v>
      </c>
      <c r="H130" s="34"/>
      <c r="I130" s="34">
        <v>3089</v>
      </c>
      <c r="J130" s="34">
        <v>2</v>
      </c>
      <c r="K130" s="34">
        <v>0</v>
      </c>
      <c r="L130" s="134" t="s">
        <v>645</v>
      </c>
      <c r="M130" s="38">
        <v>45924.500150462962</v>
      </c>
      <c r="N130" s="16" t="s">
        <v>239</v>
      </c>
      <c r="AH130" s="15"/>
      <c r="AK130" s="15"/>
    </row>
    <row r="131" spans="1:37" x14ac:dyDescent="0.3">
      <c r="A131" s="1" t="s">
        <v>642</v>
      </c>
      <c r="B131" s="22" t="s">
        <v>48</v>
      </c>
      <c r="C131" s="22" t="s">
        <v>97</v>
      </c>
      <c r="D131" s="35">
        <v>6.9306900000000005E-2</v>
      </c>
      <c r="E131" s="34">
        <v>15</v>
      </c>
      <c r="F131" s="34">
        <v>0</v>
      </c>
      <c r="G131" s="34">
        <v>0</v>
      </c>
      <c r="H131" s="34"/>
      <c r="I131" s="34">
        <v>3685</v>
      </c>
      <c r="J131" s="34">
        <v>2</v>
      </c>
      <c r="K131" s="34">
        <v>1</v>
      </c>
      <c r="L131" s="134" t="s">
        <v>645</v>
      </c>
      <c r="M131" s="38">
        <v>45897.708506944444</v>
      </c>
      <c r="N131" s="16" t="s">
        <v>239</v>
      </c>
      <c r="AH131" s="15"/>
      <c r="AK131" s="15"/>
    </row>
    <row r="132" spans="1:37" x14ac:dyDescent="0.3">
      <c r="A132" s="1" t="s">
        <v>642</v>
      </c>
      <c r="B132" s="22" t="s">
        <v>48</v>
      </c>
      <c r="C132" s="22" t="s">
        <v>40</v>
      </c>
      <c r="D132" s="35">
        <v>5.919E-2</v>
      </c>
      <c r="E132" s="34">
        <v>22</v>
      </c>
      <c r="F132" s="34">
        <v>0</v>
      </c>
      <c r="G132" s="34">
        <v>422</v>
      </c>
      <c r="H132" s="34"/>
      <c r="I132" s="34">
        <v>572</v>
      </c>
      <c r="J132" s="34">
        <v>5</v>
      </c>
      <c r="K132" s="34">
        <v>3</v>
      </c>
      <c r="L132" s="134" t="s">
        <v>645</v>
      </c>
      <c r="M132" s="38">
        <v>45673.791863425926</v>
      </c>
      <c r="N132" s="16" t="s">
        <v>239</v>
      </c>
      <c r="AH132" s="15"/>
      <c r="AK132" s="15"/>
    </row>
    <row r="133" spans="1:37" x14ac:dyDescent="0.3">
      <c r="A133" s="1" t="s">
        <v>642</v>
      </c>
      <c r="B133" s="22" t="s">
        <v>48</v>
      </c>
      <c r="C133" s="22" t="s">
        <v>189</v>
      </c>
      <c r="D133" s="35">
        <v>5.4945099999999997E-2</v>
      </c>
      <c r="E133" s="34">
        <v>15</v>
      </c>
      <c r="F133" s="34">
        <v>0</v>
      </c>
      <c r="G133" s="34">
        <v>0</v>
      </c>
      <c r="H133" s="34"/>
      <c r="I133" s="34">
        <v>562</v>
      </c>
      <c r="J133" s="34">
        <v>3</v>
      </c>
      <c r="K133" s="34">
        <v>0</v>
      </c>
      <c r="L133" s="134" t="s">
        <v>645</v>
      </c>
      <c r="M133" s="38">
        <v>45805.500208333331</v>
      </c>
      <c r="N133" s="16" t="s">
        <v>239</v>
      </c>
      <c r="AH133" s="15"/>
      <c r="AK133" s="15"/>
    </row>
    <row r="134" spans="1:37" x14ac:dyDescent="0.3">
      <c r="A134" s="1" t="s">
        <v>642</v>
      </c>
      <c r="B134" s="22" t="s">
        <v>48</v>
      </c>
      <c r="C134" s="22" t="s">
        <v>302</v>
      </c>
      <c r="D134" s="35">
        <v>5.3435099999999999E-2</v>
      </c>
      <c r="E134" s="34">
        <v>7</v>
      </c>
      <c r="F134" s="34">
        <v>0</v>
      </c>
      <c r="G134" s="34">
        <v>162</v>
      </c>
      <c r="H134" s="34"/>
      <c r="I134" s="34">
        <v>0</v>
      </c>
      <c r="J134" s="34">
        <v>0</v>
      </c>
      <c r="K134" s="34">
        <v>0</v>
      </c>
      <c r="L134" s="134" t="s">
        <v>645</v>
      </c>
      <c r="M134" s="38">
        <v>45669.791875000003</v>
      </c>
      <c r="N134" s="16" t="s">
        <v>239</v>
      </c>
      <c r="AH134" s="15"/>
      <c r="AK134" s="15"/>
    </row>
    <row r="135" spans="1:37" x14ac:dyDescent="0.3">
      <c r="A135" s="1" t="s">
        <v>642</v>
      </c>
      <c r="B135" s="22" t="s">
        <v>48</v>
      </c>
      <c r="C135" s="22" t="s">
        <v>110</v>
      </c>
      <c r="D135" s="35">
        <v>5.2845499999999997E-2</v>
      </c>
      <c r="E135" s="34">
        <v>13</v>
      </c>
      <c r="F135" s="34">
        <v>0</v>
      </c>
      <c r="G135" s="34">
        <v>0</v>
      </c>
      <c r="H135" s="34"/>
      <c r="I135" s="34">
        <v>396</v>
      </c>
      <c r="J135" s="34">
        <v>4</v>
      </c>
      <c r="K135" s="34">
        <v>0</v>
      </c>
      <c r="L135" s="134" t="s">
        <v>645</v>
      </c>
      <c r="M135" s="38">
        <v>45926.417604166665</v>
      </c>
      <c r="N135" s="16" t="s">
        <v>239</v>
      </c>
      <c r="AH135" s="15"/>
      <c r="AK135" s="15"/>
    </row>
    <row r="136" spans="1:37" x14ac:dyDescent="0.3">
      <c r="A136" s="1" t="s">
        <v>642</v>
      </c>
      <c r="B136" s="22" t="s">
        <v>48</v>
      </c>
      <c r="C136" s="22" t="s">
        <v>40</v>
      </c>
      <c r="D136" s="35">
        <v>4.97738E-2</v>
      </c>
      <c r="E136" s="34">
        <v>11</v>
      </c>
      <c r="F136" s="34">
        <v>0</v>
      </c>
      <c r="G136" s="34">
        <v>230</v>
      </c>
      <c r="H136" s="34"/>
      <c r="I136" s="34">
        <v>300</v>
      </c>
      <c r="J136" s="34">
        <v>9</v>
      </c>
      <c r="K136" s="34">
        <v>0</v>
      </c>
      <c r="L136" s="134" t="s">
        <v>645</v>
      </c>
      <c r="M136" s="38">
        <v>45683.750138888892</v>
      </c>
      <c r="N136" s="16" t="s">
        <v>239</v>
      </c>
      <c r="AH136" s="15"/>
      <c r="AK136" s="15"/>
    </row>
    <row r="137" spans="1:37" x14ac:dyDescent="0.3">
      <c r="A137" s="1" t="s">
        <v>642</v>
      </c>
      <c r="B137" s="22" t="s">
        <v>48</v>
      </c>
      <c r="C137" s="22" t="s">
        <v>189</v>
      </c>
      <c r="D137" s="35">
        <v>4.9549500000000003E-2</v>
      </c>
      <c r="E137" s="34">
        <v>11</v>
      </c>
      <c r="F137" s="34">
        <v>0</v>
      </c>
      <c r="G137" s="34">
        <v>0</v>
      </c>
      <c r="H137" s="34"/>
      <c r="I137" s="34">
        <v>4001</v>
      </c>
      <c r="J137" s="34">
        <v>1</v>
      </c>
      <c r="K137" s="34">
        <v>0</v>
      </c>
      <c r="L137" s="134" t="s">
        <v>645</v>
      </c>
      <c r="M137" s="38">
        <v>45887.66684027778</v>
      </c>
      <c r="N137" s="16" t="s">
        <v>239</v>
      </c>
      <c r="AH137" s="15"/>
      <c r="AK137" s="15"/>
    </row>
    <row r="138" spans="1:37" x14ac:dyDescent="0.3">
      <c r="A138" s="1" t="s">
        <v>642</v>
      </c>
      <c r="B138" s="22" t="s">
        <v>48</v>
      </c>
      <c r="C138" s="22" t="s">
        <v>189</v>
      </c>
      <c r="D138" s="35">
        <v>4.8701300000000003E-2</v>
      </c>
      <c r="E138" s="34">
        <v>16</v>
      </c>
      <c r="F138" s="34">
        <v>0</v>
      </c>
      <c r="G138" s="34">
        <v>0</v>
      </c>
      <c r="H138" s="34"/>
      <c r="I138" s="34">
        <v>678</v>
      </c>
      <c r="J138" s="34">
        <v>2</v>
      </c>
      <c r="K138" s="34">
        <v>1</v>
      </c>
      <c r="L138" s="134" t="s">
        <v>645</v>
      </c>
      <c r="M138" s="38">
        <v>45832.708553240744</v>
      </c>
      <c r="N138" s="16" t="s">
        <v>239</v>
      </c>
      <c r="AH138" s="15"/>
      <c r="AK138" s="15"/>
    </row>
    <row r="139" spans="1:37" x14ac:dyDescent="0.3">
      <c r="A139" s="1" t="s">
        <v>642</v>
      </c>
      <c r="B139" s="22" t="s">
        <v>48</v>
      </c>
      <c r="C139" s="22" t="s">
        <v>189</v>
      </c>
      <c r="D139" s="35">
        <v>4.3668100000000001E-2</v>
      </c>
      <c r="E139" s="34">
        <v>10</v>
      </c>
      <c r="F139" s="34">
        <v>0</v>
      </c>
      <c r="G139" s="34">
        <v>0</v>
      </c>
      <c r="H139" s="34"/>
      <c r="I139" s="34">
        <v>674</v>
      </c>
      <c r="J139" s="34">
        <v>2</v>
      </c>
      <c r="K139" s="34">
        <v>0</v>
      </c>
      <c r="L139" s="134" t="s">
        <v>645</v>
      </c>
      <c r="M139" s="38">
        <v>45848.416828703703</v>
      </c>
      <c r="N139" s="16" t="s">
        <v>239</v>
      </c>
      <c r="AH139" s="15"/>
      <c r="AK139" s="15"/>
    </row>
    <row r="140" spans="1:37" x14ac:dyDescent="0.3">
      <c r="A140" s="1" t="s">
        <v>642</v>
      </c>
      <c r="B140" s="22" t="s">
        <v>48</v>
      </c>
      <c r="C140" s="22" t="s">
        <v>97</v>
      </c>
      <c r="D140" s="35">
        <v>4.3636399999999999E-2</v>
      </c>
      <c r="E140" s="34">
        <v>13</v>
      </c>
      <c r="F140" s="34">
        <v>0</v>
      </c>
      <c r="G140" s="34">
        <v>0</v>
      </c>
      <c r="H140" s="34"/>
      <c r="I140" s="34">
        <v>603</v>
      </c>
      <c r="J140" s="34">
        <v>6</v>
      </c>
      <c r="K140" s="34">
        <v>1</v>
      </c>
      <c r="L140" s="134" t="s">
        <v>645</v>
      </c>
      <c r="M140" s="38">
        <v>45817.708506944444</v>
      </c>
      <c r="N140" s="16" t="s">
        <v>239</v>
      </c>
      <c r="AH140" s="15"/>
      <c r="AK140" s="15"/>
    </row>
    <row r="141" spans="1:37" x14ac:dyDescent="0.3">
      <c r="A141" s="1" t="s">
        <v>642</v>
      </c>
      <c r="B141" s="22" t="s">
        <v>48</v>
      </c>
      <c r="C141" s="22" t="s">
        <v>97</v>
      </c>
      <c r="D141" s="35">
        <v>4.0724000000000003E-2</v>
      </c>
      <c r="E141" s="34">
        <v>10</v>
      </c>
      <c r="F141" s="34">
        <v>0</v>
      </c>
      <c r="G141" s="34">
        <v>0</v>
      </c>
      <c r="H141" s="34"/>
      <c r="I141" s="34">
        <v>2391</v>
      </c>
      <c r="J141" s="34">
        <v>1</v>
      </c>
      <c r="K141" s="34">
        <v>1</v>
      </c>
      <c r="L141" s="134" t="s">
        <v>645</v>
      </c>
      <c r="M141" s="38">
        <v>45875.667743055557</v>
      </c>
      <c r="N141" s="16" t="s">
        <v>239</v>
      </c>
      <c r="AH141" s="15"/>
      <c r="AK141" s="15"/>
    </row>
    <row r="142" spans="1:37" x14ac:dyDescent="0.3">
      <c r="A142" s="1" t="s">
        <v>642</v>
      </c>
      <c r="B142" s="22" t="s">
        <v>48</v>
      </c>
      <c r="C142" s="34"/>
      <c r="D142" s="35">
        <v>3.7878799999999997E-2</v>
      </c>
      <c r="E142" s="34">
        <v>11</v>
      </c>
      <c r="F142" s="34">
        <v>0</v>
      </c>
      <c r="G142" s="34">
        <v>297</v>
      </c>
      <c r="H142" s="34"/>
      <c r="I142" s="34">
        <v>437</v>
      </c>
      <c r="J142" s="34">
        <v>2</v>
      </c>
      <c r="K142" s="34">
        <v>1</v>
      </c>
      <c r="L142" s="134" t="s">
        <v>645</v>
      </c>
      <c r="M142" s="38">
        <v>45692.750150462962</v>
      </c>
      <c r="N142" s="16" t="s">
        <v>239</v>
      </c>
      <c r="AH142" s="15"/>
      <c r="AK142" s="15"/>
    </row>
    <row r="143" spans="1:37" x14ac:dyDescent="0.3">
      <c r="A143" s="1" t="s">
        <v>642</v>
      </c>
      <c r="B143" s="22" t="s">
        <v>48</v>
      </c>
      <c r="C143" s="34"/>
      <c r="D143" s="35">
        <v>3.7878799999999997E-2</v>
      </c>
      <c r="E143" s="34">
        <v>10</v>
      </c>
      <c r="F143" s="34">
        <v>1</v>
      </c>
      <c r="G143" s="34">
        <v>0</v>
      </c>
      <c r="H143" s="34"/>
      <c r="I143" s="34">
        <v>982</v>
      </c>
      <c r="J143" s="34">
        <v>0</v>
      </c>
      <c r="K143" s="34">
        <v>0</v>
      </c>
      <c r="L143" s="134" t="s">
        <v>645</v>
      </c>
      <c r="M143" s="38">
        <v>45865.791817129626</v>
      </c>
      <c r="N143" s="16" t="s">
        <v>239</v>
      </c>
      <c r="AH143" s="15"/>
      <c r="AK143" s="15"/>
    </row>
    <row r="144" spans="1:37" x14ac:dyDescent="0.3">
      <c r="A144" s="1" t="s">
        <v>642</v>
      </c>
      <c r="B144" s="22" t="s">
        <v>48</v>
      </c>
      <c r="C144" s="34"/>
      <c r="D144" s="35">
        <v>3.77358E-2</v>
      </c>
      <c r="E144" s="34">
        <v>8</v>
      </c>
      <c r="F144" s="34">
        <v>0</v>
      </c>
      <c r="G144" s="34">
        <v>218</v>
      </c>
      <c r="H144" s="34"/>
      <c r="I144" s="34">
        <v>323</v>
      </c>
      <c r="J144" s="34">
        <v>5</v>
      </c>
      <c r="K144" s="34">
        <v>0</v>
      </c>
      <c r="L144" s="134" t="s">
        <v>645</v>
      </c>
      <c r="M144" s="38">
        <v>45694.708472222221</v>
      </c>
      <c r="N144" s="16" t="s">
        <v>239</v>
      </c>
      <c r="AH144" s="15"/>
      <c r="AK144" s="15"/>
    </row>
    <row r="145" spans="1:37" x14ac:dyDescent="0.3">
      <c r="A145" s="1" t="s">
        <v>642</v>
      </c>
      <c r="B145" s="22" t="s">
        <v>48</v>
      </c>
      <c r="C145" s="22" t="s">
        <v>189</v>
      </c>
      <c r="D145" s="35">
        <v>3.7190099999999997E-2</v>
      </c>
      <c r="E145" s="34">
        <v>9</v>
      </c>
      <c r="F145" s="34">
        <v>0</v>
      </c>
      <c r="G145" s="34">
        <v>0</v>
      </c>
      <c r="H145" s="34"/>
      <c r="I145" s="34">
        <v>3960</v>
      </c>
      <c r="J145" s="34">
        <v>2</v>
      </c>
      <c r="K145" s="34">
        <v>0</v>
      </c>
      <c r="L145" s="134" t="s">
        <v>645</v>
      </c>
      <c r="M145" s="38">
        <v>45918.717569444445</v>
      </c>
      <c r="N145" s="16" t="s">
        <v>239</v>
      </c>
      <c r="AH145" s="15"/>
      <c r="AK145" s="15"/>
    </row>
    <row r="146" spans="1:37" x14ac:dyDescent="0.3">
      <c r="A146" s="1" t="s">
        <v>642</v>
      </c>
      <c r="B146" s="22" t="s">
        <v>48</v>
      </c>
      <c r="C146" s="22" t="s">
        <v>97</v>
      </c>
      <c r="D146" s="35">
        <v>3.5573100000000003E-2</v>
      </c>
      <c r="E146" s="34">
        <v>9</v>
      </c>
      <c r="F146" s="34">
        <v>0</v>
      </c>
      <c r="G146" s="34">
        <v>255</v>
      </c>
      <c r="H146" s="34"/>
      <c r="I146" s="34">
        <v>364</v>
      </c>
      <c r="J146" s="34">
        <v>2</v>
      </c>
      <c r="K146" s="34">
        <v>0</v>
      </c>
      <c r="L146" s="134" t="s">
        <v>645</v>
      </c>
      <c r="M146" s="38">
        <v>45749.418993055559</v>
      </c>
      <c r="N146" s="16" t="s">
        <v>239</v>
      </c>
      <c r="AH146" s="15"/>
      <c r="AK146" s="15"/>
    </row>
    <row r="147" spans="1:37" x14ac:dyDescent="0.3">
      <c r="A147" s="1" t="s">
        <v>642</v>
      </c>
      <c r="B147" s="22" t="s">
        <v>48</v>
      </c>
      <c r="C147" s="22" t="s">
        <v>97</v>
      </c>
      <c r="D147" s="35">
        <v>3.4700300000000003E-2</v>
      </c>
      <c r="E147" s="34">
        <v>12</v>
      </c>
      <c r="F147" s="34">
        <v>0</v>
      </c>
      <c r="G147" s="34">
        <v>338</v>
      </c>
      <c r="H147" s="34"/>
      <c r="I147" s="34">
        <v>406</v>
      </c>
      <c r="J147" s="34">
        <v>2</v>
      </c>
      <c r="K147" s="34">
        <v>1</v>
      </c>
      <c r="L147" s="134" t="s">
        <v>645</v>
      </c>
      <c r="M147" s="38">
        <v>45685.79179398148</v>
      </c>
      <c r="N147" s="16" t="s">
        <v>239</v>
      </c>
      <c r="AH147" s="15"/>
      <c r="AK147" s="15"/>
    </row>
    <row r="148" spans="1:37" x14ac:dyDescent="0.3">
      <c r="A148" s="1" t="s">
        <v>642</v>
      </c>
      <c r="B148" s="22" t="s">
        <v>48</v>
      </c>
      <c r="C148" s="22" t="s">
        <v>189</v>
      </c>
      <c r="D148" s="35">
        <v>3.2258099999999998E-2</v>
      </c>
      <c r="E148" s="34">
        <v>13</v>
      </c>
      <c r="F148" s="34">
        <v>0</v>
      </c>
      <c r="G148" s="34">
        <v>337</v>
      </c>
      <c r="H148" s="34"/>
      <c r="I148" s="34">
        <v>738</v>
      </c>
      <c r="J148" s="34">
        <v>1</v>
      </c>
      <c r="K148" s="34">
        <v>1</v>
      </c>
      <c r="L148" s="134" t="s">
        <v>645</v>
      </c>
      <c r="M148" s="38">
        <v>45762.416932870372</v>
      </c>
      <c r="N148" s="16" t="s">
        <v>239</v>
      </c>
      <c r="AH148" s="15"/>
      <c r="AK148" s="15"/>
    </row>
    <row r="149" spans="1:37" x14ac:dyDescent="0.3">
      <c r="A149" s="1" t="s">
        <v>642</v>
      </c>
      <c r="B149" s="22" t="s">
        <v>48</v>
      </c>
      <c r="C149" s="22" t="s">
        <v>110</v>
      </c>
      <c r="D149" s="35">
        <v>3.2000000000000001E-2</v>
      </c>
      <c r="E149" s="34">
        <v>8</v>
      </c>
      <c r="F149" s="34">
        <v>0</v>
      </c>
      <c r="G149" s="34">
        <v>0</v>
      </c>
      <c r="H149" s="34"/>
      <c r="I149" s="34">
        <v>419</v>
      </c>
      <c r="J149" s="34">
        <v>1</v>
      </c>
      <c r="K149" s="34">
        <v>0</v>
      </c>
      <c r="L149" s="134" t="s">
        <v>645</v>
      </c>
      <c r="M149" s="38">
        <v>45882.625636574077</v>
      </c>
      <c r="N149" s="16" t="s">
        <v>239</v>
      </c>
      <c r="AH149" s="15"/>
      <c r="AK149" s="15"/>
    </row>
    <row r="150" spans="1:37" x14ac:dyDescent="0.3">
      <c r="A150" s="1" t="s">
        <v>642</v>
      </c>
      <c r="B150" s="22" t="s">
        <v>48</v>
      </c>
      <c r="C150" s="22" t="s">
        <v>97</v>
      </c>
      <c r="D150" s="35">
        <v>2.9411799999999998E-2</v>
      </c>
      <c r="E150" s="34">
        <v>7</v>
      </c>
      <c r="F150" s="34">
        <v>0</v>
      </c>
      <c r="G150" s="34">
        <v>0</v>
      </c>
      <c r="H150" s="34"/>
      <c r="I150" s="34">
        <v>371</v>
      </c>
      <c r="J150" s="34">
        <v>0</v>
      </c>
      <c r="K150" s="34">
        <v>0</v>
      </c>
      <c r="L150" s="134" t="s">
        <v>645</v>
      </c>
      <c r="M150" s="38">
        <v>45786.541817129626</v>
      </c>
      <c r="N150" s="16" t="s">
        <v>239</v>
      </c>
      <c r="AH150" s="15"/>
      <c r="AK150" s="15"/>
    </row>
    <row r="151" spans="1:37" x14ac:dyDescent="0.3">
      <c r="A151" s="1" t="s">
        <v>642</v>
      </c>
      <c r="B151" s="22" t="s">
        <v>48</v>
      </c>
      <c r="C151" s="22" t="s">
        <v>110</v>
      </c>
      <c r="D151" s="35">
        <v>2.5641000000000001E-2</v>
      </c>
      <c r="E151" s="34">
        <v>7</v>
      </c>
      <c r="F151" s="34">
        <v>0</v>
      </c>
      <c r="G151" s="34">
        <v>0</v>
      </c>
      <c r="H151" s="34"/>
      <c r="I151" s="34">
        <v>418</v>
      </c>
      <c r="J151" s="34">
        <v>0</v>
      </c>
      <c r="K151" s="34">
        <v>0</v>
      </c>
      <c r="L151" s="134" t="s">
        <v>645</v>
      </c>
      <c r="M151" s="38">
        <v>45820.50037037037</v>
      </c>
      <c r="N151" s="16" t="s">
        <v>239</v>
      </c>
      <c r="AH151" s="15"/>
      <c r="AK151" s="15"/>
    </row>
    <row r="152" spans="1:37" x14ac:dyDescent="0.3">
      <c r="A152" s="1" t="s">
        <v>642</v>
      </c>
      <c r="B152" s="22" t="s">
        <v>48</v>
      </c>
      <c r="C152" s="22" t="s">
        <v>97</v>
      </c>
      <c r="D152" s="35">
        <v>2.5454500000000001E-2</v>
      </c>
      <c r="E152" s="34">
        <v>8</v>
      </c>
      <c r="F152" s="34">
        <v>0</v>
      </c>
      <c r="G152" s="34">
        <v>282</v>
      </c>
      <c r="H152" s="34"/>
      <c r="I152" s="34">
        <v>354</v>
      </c>
      <c r="J152" s="34">
        <v>1</v>
      </c>
      <c r="K152" s="34">
        <v>1</v>
      </c>
      <c r="L152" s="134" t="s">
        <v>645</v>
      </c>
      <c r="M152" s="38">
        <v>45709.666805555556</v>
      </c>
      <c r="N152" s="16" t="s">
        <v>239</v>
      </c>
      <c r="AH152" s="15"/>
      <c r="AK152" s="15"/>
    </row>
    <row r="153" spans="1:37" x14ac:dyDescent="0.3">
      <c r="A153" s="1" t="s">
        <v>642</v>
      </c>
      <c r="B153" s="22" t="s">
        <v>48</v>
      </c>
      <c r="C153" s="22" t="s">
        <v>24</v>
      </c>
      <c r="D153" s="35">
        <v>2.40964E-2</v>
      </c>
      <c r="E153" s="34">
        <v>6</v>
      </c>
      <c r="F153" s="34">
        <v>0</v>
      </c>
      <c r="G153" s="34">
        <v>178</v>
      </c>
      <c r="H153" s="34"/>
      <c r="I153" s="34">
        <v>353</v>
      </c>
      <c r="J153" s="34">
        <v>0</v>
      </c>
      <c r="K153" s="34">
        <v>0</v>
      </c>
      <c r="L153" s="134" t="s">
        <v>645</v>
      </c>
      <c r="M153" s="38">
        <v>45756.416875000003</v>
      </c>
      <c r="N153" s="16" t="s">
        <v>239</v>
      </c>
      <c r="AH153" s="15"/>
      <c r="AK153" s="15"/>
    </row>
    <row r="154" spans="1:37" x14ac:dyDescent="0.3">
      <c r="A154" s="1" t="s">
        <v>642</v>
      </c>
      <c r="B154" s="22" t="s">
        <v>48</v>
      </c>
      <c r="C154" s="22" t="s">
        <v>97</v>
      </c>
      <c r="D154" s="35">
        <v>2.38908E-2</v>
      </c>
      <c r="E154" s="34">
        <v>7</v>
      </c>
      <c r="F154" s="34">
        <v>1</v>
      </c>
      <c r="G154" s="34">
        <v>0</v>
      </c>
      <c r="H154" s="34"/>
      <c r="I154" s="34">
        <v>445</v>
      </c>
      <c r="J154" s="34">
        <v>0</v>
      </c>
      <c r="K154" s="34">
        <v>0</v>
      </c>
      <c r="L154" s="134" t="s">
        <v>645</v>
      </c>
      <c r="M154" s="38">
        <v>45691.637430555558</v>
      </c>
      <c r="N154" s="16" t="s">
        <v>239</v>
      </c>
      <c r="AH154" s="15"/>
      <c r="AK154" s="15"/>
    </row>
    <row r="155" spans="1:37" x14ac:dyDescent="0.3">
      <c r="A155" s="1" t="s">
        <v>642</v>
      </c>
      <c r="B155" s="22" t="s">
        <v>48</v>
      </c>
      <c r="C155" s="22" t="s">
        <v>24</v>
      </c>
      <c r="D155" s="35">
        <v>2.2813699999999999E-2</v>
      </c>
      <c r="E155" s="34">
        <v>7</v>
      </c>
      <c r="F155" s="34">
        <v>0</v>
      </c>
      <c r="G155" s="34">
        <v>269</v>
      </c>
      <c r="H155" s="34"/>
      <c r="I155" s="34">
        <v>568</v>
      </c>
      <c r="J155" s="34">
        <v>1</v>
      </c>
      <c r="K155" s="34">
        <v>1</v>
      </c>
      <c r="L155" s="134" t="s">
        <v>645</v>
      </c>
      <c r="M155" s="38">
        <v>45754.416932870372</v>
      </c>
      <c r="N155" s="16" t="s">
        <v>239</v>
      </c>
      <c r="AH155" s="15"/>
      <c r="AK155" s="15"/>
    </row>
    <row r="156" spans="1:37" x14ac:dyDescent="0.3">
      <c r="A156" s="1" t="s">
        <v>642</v>
      </c>
      <c r="B156" s="22" t="s">
        <v>48</v>
      </c>
      <c r="C156" s="22" t="s">
        <v>97</v>
      </c>
      <c r="D156" s="35">
        <v>2.1834099999999999E-2</v>
      </c>
      <c r="E156" s="34">
        <v>5</v>
      </c>
      <c r="F156" s="34">
        <v>0</v>
      </c>
      <c r="G156" s="34">
        <v>223</v>
      </c>
      <c r="H156" s="34"/>
      <c r="I156" s="34">
        <v>333</v>
      </c>
      <c r="J156" s="34">
        <v>0</v>
      </c>
      <c r="K156" s="34">
        <v>0</v>
      </c>
      <c r="L156" s="134" t="s">
        <v>645</v>
      </c>
      <c r="M156" s="38">
        <v>45747.79184027778</v>
      </c>
      <c r="N156" s="16" t="s">
        <v>239</v>
      </c>
      <c r="AH156" s="15"/>
      <c r="AK156" s="15"/>
    </row>
    <row r="157" spans="1:37" x14ac:dyDescent="0.3">
      <c r="A157" s="1" t="s">
        <v>642</v>
      </c>
      <c r="B157" s="22" t="s">
        <v>48</v>
      </c>
      <c r="C157" s="22" t="s">
        <v>24</v>
      </c>
      <c r="D157" s="35">
        <v>1.85185E-2</v>
      </c>
      <c r="E157" s="34">
        <v>4</v>
      </c>
      <c r="F157" s="34">
        <v>0</v>
      </c>
      <c r="G157" s="34">
        <v>253</v>
      </c>
      <c r="H157" s="34"/>
      <c r="I157" s="34">
        <v>462</v>
      </c>
      <c r="J157" s="34">
        <v>0</v>
      </c>
      <c r="K157" s="34">
        <v>0</v>
      </c>
      <c r="L157" s="134" t="s">
        <v>645</v>
      </c>
      <c r="M157" s="38">
        <v>45725.166817129626</v>
      </c>
      <c r="N157" s="16" t="s">
        <v>239</v>
      </c>
      <c r="AH157" s="15"/>
      <c r="AK157" s="15"/>
    </row>
    <row r="158" spans="1:37" x14ac:dyDescent="0.3">
      <c r="A158" s="1" t="s">
        <v>642</v>
      </c>
      <c r="B158" s="22" t="s">
        <v>48</v>
      </c>
      <c r="C158" s="34"/>
      <c r="D158" s="35">
        <v>1.8099500000000001E-2</v>
      </c>
      <c r="E158" s="34">
        <v>4</v>
      </c>
      <c r="F158" s="34">
        <v>0</v>
      </c>
      <c r="G158" s="34">
        <v>253</v>
      </c>
      <c r="H158" s="34"/>
      <c r="I158" s="34">
        <v>408</v>
      </c>
      <c r="J158" s="34">
        <v>1</v>
      </c>
      <c r="K158" s="34">
        <v>0</v>
      </c>
      <c r="L158" s="134" t="s">
        <v>645</v>
      </c>
      <c r="M158" s="38">
        <v>45698.666805555556</v>
      </c>
      <c r="N158" s="16" t="s">
        <v>239</v>
      </c>
      <c r="AH158" s="15"/>
      <c r="AK158" s="15"/>
    </row>
    <row r="159" spans="1:37" x14ac:dyDescent="0.3">
      <c r="A159" s="1" t="s">
        <v>642</v>
      </c>
      <c r="B159" s="22" t="s">
        <v>48</v>
      </c>
      <c r="C159" s="22" t="s">
        <v>97</v>
      </c>
      <c r="D159" s="35">
        <v>1.56863E-2</v>
      </c>
      <c r="E159" s="34">
        <v>5</v>
      </c>
      <c r="F159" s="34">
        <v>0</v>
      </c>
      <c r="G159" s="34">
        <v>272</v>
      </c>
      <c r="H159" s="34"/>
      <c r="I159" s="34">
        <v>352</v>
      </c>
      <c r="J159" s="34">
        <v>1</v>
      </c>
      <c r="K159" s="34">
        <v>1</v>
      </c>
      <c r="L159" s="134" t="s">
        <v>645</v>
      </c>
      <c r="M159" s="38">
        <v>45708.375127314815</v>
      </c>
      <c r="N159" s="16" t="s">
        <v>239</v>
      </c>
      <c r="AH159" s="15"/>
      <c r="AK159" s="15"/>
    </row>
    <row r="160" spans="1:37" x14ac:dyDescent="0.3">
      <c r="A160" s="1" t="s">
        <v>642</v>
      </c>
      <c r="B160" s="22" t="s">
        <v>48</v>
      </c>
      <c r="C160" s="22" t="s">
        <v>110</v>
      </c>
      <c r="D160" s="35">
        <v>1.5317300000000001E-2</v>
      </c>
      <c r="E160" s="34">
        <v>8</v>
      </c>
      <c r="F160" s="34">
        <v>0</v>
      </c>
      <c r="G160" s="34">
        <v>0</v>
      </c>
      <c r="H160" s="34"/>
      <c r="I160" s="34">
        <v>678</v>
      </c>
      <c r="J160" s="34">
        <v>1</v>
      </c>
      <c r="K160" s="34">
        <v>1</v>
      </c>
      <c r="L160" s="134" t="s">
        <v>645</v>
      </c>
      <c r="M160" s="38">
        <v>45770.35255787037</v>
      </c>
      <c r="N160" s="16" t="s">
        <v>239</v>
      </c>
      <c r="AH160" s="15"/>
      <c r="AK160" s="15"/>
    </row>
    <row r="161" spans="1:37" x14ac:dyDescent="0.3">
      <c r="A161" s="1" t="s">
        <v>642</v>
      </c>
      <c r="B161" s="22" t="s">
        <v>48</v>
      </c>
      <c r="C161" s="22" t="s">
        <v>97</v>
      </c>
      <c r="D161" s="35">
        <v>1.2722600000000001E-2</v>
      </c>
      <c r="E161" s="34">
        <v>6</v>
      </c>
      <c r="F161" s="34">
        <v>0</v>
      </c>
      <c r="G161" s="34">
        <v>0</v>
      </c>
      <c r="H161" s="34"/>
      <c r="I161" s="34">
        <v>572</v>
      </c>
      <c r="J161" s="34">
        <v>2</v>
      </c>
      <c r="K161" s="34">
        <v>1</v>
      </c>
      <c r="L161" s="134" t="s">
        <v>645</v>
      </c>
      <c r="M161" s="38">
        <v>45750.510879629626</v>
      </c>
      <c r="N161" s="16" t="s">
        <v>239</v>
      </c>
      <c r="AH161" s="15"/>
      <c r="AK161" s="15"/>
    </row>
    <row r="162" spans="1:37" x14ac:dyDescent="0.3">
      <c r="A162" s="1" t="s">
        <v>642</v>
      </c>
      <c r="B162" s="22" t="s">
        <v>48</v>
      </c>
      <c r="C162" s="22" t="s">
        <v>24</v>
      </c>
      <c r="D162" s="35">
        <v>1.26984E-2</v>
      </c>
      <c r="E162" s="34">
        <v>5</v>
      </c>
      <c r="F162" s="34">
        <v>0</v>
      </c>
      <c r="G162" s="34">
        <v>369</v>
      </c>
      <c r="H162" s="34"/>
      <c r="I162" s="34">
        <v>460</v>
      </c>
      <c r="J162" s="34">
        <v>0</v>
      </c>
      <c r="K162" s="34">
        <v>1</v>
      </c>
      <c r="L162" s="134" t="s">
        <v>645</v>
      </c>
      <c r="M162" s="38">
        <v>45722.375173611108</v>
      </c>
      <c r="N162" s="16" t="s">
        <v>239</v>
      </c>
      <c r="AH162" s="15"/>
      <c r="AK162" s="15"/>
    </row>
    <row r="163" spans="1:37" x14ac:dyDescent="0.3">
      <c r="A163" s="1" t="s">
        <v>642</v>
      </c>
      <c r="B163" s="22" t="s">
        <v>48</v>
      </c>
      <c r="C163" s="22" t="s">
        <v>110</v>
      </c>
      <c r="D163" s="35">
        <v>2.7093599999999999E-2</v>
      </c>
      <c r="E163" s="34">
        <v>12</v>
      </c>
      <c r="F163" s="34">
        <v>1</v>
      </c>
      <c r="G163" s="34">
        <v>0</v>
      </c>
      <c r="H163" s="34"/>
      <c r="I163" s="34">
        <v>562</v>
      </c>
      <c r="J163" s="34">
        <v>2</v>
      </c>
      <c r="K163" s="34">
        <v>1</v>
      </c>
      <c r="L163" s="134" t="s">
        <v>645</v>
      </c>
      <c r="M163" s="38">
        <v>45862.500347222223</v>
      </c>
      <c r="N163" s="16" t="s">
        <v>239</v>
      </c>
      <c r="AH163" s="15"/>
      <c r="AK163" s="15"/>
    </row>
    <row r="164" spans="1:37" x14ac:dyDescent="0.3">
      <c r="A164" s="1" t="s">
        <v>642</v>
      </c>
      <c r="B164" s="22" t="s">
        <v>48</v>
      </c>
      <c r="C164" s="22" t="s">
        <v>110</v>
      </c>
      <c r="D164" s="35">
        <v>2.58216E-2</v>
      </c>
      <c r="E164" s="34">
        <v>11</v>
      </c>
      <c r="F164" s="34">
        <v>0</v>
      </c>
      <c r="G164" s="34">
        <v>0</v>
      </c>
      <c r="H164" s="34"/>
      <c r="I164" s="34">
        <v>614</v>
      </c>
      <c r="J164" s="34">
        <v>2</v>
      </c>
      <c r="K164" s="34">
        <v>0</v>
      </c>
      <c r="L164" s="134" t="s">
        <v>645</v>
      </c>
      <c r="M164" s="38">
        <v>45790.542118055557</v>
      </c>
      <c r="N164" s="16" t="s">
        <v>239</v>
      </c>
      <c r="AH164" s="15"/>
      <c r="AK164" s="15"/>
    </row>
    <row r="165" spans="1:37" x14ac:dyDescent="0.3">
      <c r="A165" s="1" t="s">
        <v>642</v>
      </c>
      <c r="B165" s="22" t="s">
        <v>48</v>
      </c>
      <c r="C165" s="22" t="s">
        <v>24</v>
      </c>
      <c r="D165" s="35">
        <v>2.3904399999999999E-2</v>
      </c>
      <c r="E165" s="34">
        <v>6</v>
      </c>
      <c r="F165" s="34">
        <v>0</v>
      </c>
      <c r="G165" s="34">
        <v>0</v>
      </c>
      <c r="H165" s="34"/>
      <c r="I165" s="34">
        <v>354</v>
      </c>
      <c r="J165" s="34">
        <v>1</v>
      </c>
      <c r="K165" s="34">
        <v>0</v>
      </c>
      <c r="L165" s="134" t="s">
        <v>645</v>
      </c>
      <c r="M165" s="38">
        <v>45797.541886574072</v>
      </c>
      <c r="N165" s="16" t="s">
        <v>239</v>
      </c>
      <c r="AH165" s="15"/>
      <c r="AK165" s="15"/>
    </row>
    <row r="166" spans="1:37" x14ac:dyDescent="0.3">
      <c r="A166" s="1" t="s">
        <v>642</v>
      </c>
      <c r="B166" s="22" t="s">
        <v>48</v>
      </c>
      <c r="C166" s="22" t="s">
        <v>24</v>
      </c>
      <c r="D166" s="35">
        <v>6.1135399999999999E-2</v>
      </c>
      <c r="E166" s="34">
        <v>15</v>
      </c>
      <c r="F166" s="34">
        <v>0</v>
      </c>
      <c r="G166" s="34">
        <v>0</v>
      </c>
      <c r="H166" s="34"/>
      <c r="I166" s="34">
        <v>665</v>
      </c>
      <c r="J166" s="34">
        <v>2</v>
      </c>
      <c r="K166" s="34">
        <v>1</v>
      </c>
      <c r="L166" s="134" t="s">
        <v>645</v>
      </c>
      <c r="M166" s="38">
        <v>45845.666863425926</v>
      </c>
      <c r="N166" s="16" t="s">
        <v>239</v>
      </c>
      <c r="AH166" s="15"/>
      <c r="AK166" s="15"/>
    </row>
    <row r="167" spans="1:37" x14ac:dyDescent="0.3">
      <c r="A167" s="1" t="s">
        <v>642</v>
      </c>
      <c r="B167" s="22" t="s">
        <v>48</v>
      </c>
      <c r="C167" s="22" t="s">
        <v>24</v>
      </c>
      <c r="D167" s="35">
        <v>5.3892200000000001E-2</v>
      </c>
      <c r="E167" s="34">
        <v>18</v>
      </c>
      <c r="F167" s="34">
        <v>2</v>
      </c>
      <c r="G167" s="34">
        <v>353</v>
      </c>
      <c r="H167" s="34"/>
      <c r="I167" s="34">
        <v>429</v>
      </c>
      <c r="J167" s="34">
        <v>2</v>
      </c>
      <c r="K167" s="34">
        <v>0</v>
      </c>
      <c r="L167" s="134" t="s">
        <v>645</v>
      </c>
      <c r="M167" s="38">
        <v>45678.79179398148</v>
      </c>
      <c r="N167" s="16" t="s">
        <v>239</v>
      </c>
      <c r="AH167" s="15"/>
      <c r="AK167" s="15"/>
    </row>
    <row r="168" spans="1:37" x14ac:dyDescent="0.3">
      <c r="A168" s="1" t="s">
        <v>642</v>
      </c>
      <c r="B168" s="22" t="s">
        <v>48</v>
      </c>
      <c r="C168" s="22" t="s">
        <v>24</v>
      </c>
      <c r="D168" s="35">
        <v>5.0724600000000002E-2</v>
      </c>
      <c r="E168" s="34">
        <v>14</v>
      </c>
      <c r="F168" s="34">
        <v>0</v>
      </c>
      <c r="G168" s="34">
        <v>0</v>
      </c>
      <c r="H168" s="34"/>
      <c r="I168" s="34">
        <v>3818</v>
      </c>
      <c r="J168" s="34">
        <v>0</v>
      </c>
      <c r="K168" s="34">
        <v>0</v>
      </c>
      <c r="L168" s="134" t="s">
        <v>645</v>
      </c>
      <c r="M168" s="38">
        <v>45883.708564814813</v>
      </c>
      <c r="N168" s="16" t="s">
        <v>239</v>
      </c>
      <c r="AH168" s="15"/>
      <c r="AK168" s="15"/>
    </row>
    <row r="169" spans="1:37" x14ac:dyDescent="0.3">
      <c r="A169" s="1" t="s">
        <v>642</v>
      </c>
      <c r="B169" s="22" t="s">
        <v>48</v>
      </c>
      <c r="C169" s="22" t="s">
        <v>24</v>
      </c>
      <c r="D169" s="40">
        <v>0.05</v>
      </c>
      <c r="E169" s="34">
        <v>11</v>
      </c>
      <c r="F169" s="34">
        <v>0</v>
      </c>
      <c r="G169" s="34">
        <v>0</v>
      </c>
      <c r="H169" s="34"/>
      <c r="I169" s="34">
        <v>4275</v>
      </c>
      <c r="J169" s="34">
        <v>0</v>
      </c>
      <c r="K169" s="34">
        <v>1</v>
      </c>
      <c r="L169" s="134" t="s">
        <v>645</v>
      </c>
      <c r="M169" s="38">
        <v>45909.500231481485</v>
      </c>
      <c r="N169" s="16" t="s">
        <v>239</v>
      </c>
      <c r="AH169" s="15"/>
      <c r="AK169" s="15"/>
    </row>
    <row r="170" spans="1:37" x14ac:dyDescent="0.3">
      <c r="A170" s="1" t="s">
        <v>642</v>
      </c>
      <c r="B170" s="22" t="s">
        <v>48</v>
      </c>
      <c r="C170" s="22" t="s">
        <v>24</v>
      </c>
      <c r="D170" s="35">
        <v>4.5976999999999997E-2</v>
      </c>
      <c r="E170" s="34">
        <v>12</v>
      </c>
      <c r="F170" s="34">
        <v>1</v>
      </c>
      <c r="G170" s="34">
        <v>0</v>
      </c>
      <c r="H170" s="34"/>
      <c r="I170" s="34">
        <v>395</v>
      </c>
      <c r="J170" s="34">
        <v>2</v>
      </c>
      <c r="K170" s="34">
        <v>0</v>
      </c>
      <c r="L170" s="134" t="s">
        <v>645</v>
      </c>
      <c r="M170" s="38">
        <v>45814.375150462962</v>
      </c>
      <c r="N170" s="16" t="s">
        <v>239</v>
      </c>
      <c r="AH170" s="15"/>
      <c r="AK170" s="15"/>
    </row>
    <row r="171" spans="1:37" x14ac:dyDescent="0.3">
      <c r="A171" s="1" t="s">
        <v>642</v>
      </c>
      <c r="B171" s="22" t="s">
        <v>48</v>
      </c>
      <c r="C171" s="22" t="s">
        <v>24</v>
      </c>
      <c r="D171" s="35">
        <v>4.3478299999999998E-2</v>
      </c>
      <c r="E171" s="34">
        <v>10</v>
      </c>
      <c r="F171" s="34">
        <v>1</v>
      </c>
      <c r="G171" s="34">
        <v>247</v>
      </c>
      <c r="H171" s="34"/>
      <c r="I171" s="34">
        <v>470</v>
      </c>
      <c r="J171" s="34">
        <v>2</v>
      </c>
      <c r="K171" s="34">
        <v>0</v>
      </c>
      <c r="L171" s="134" t="s">
        <v>645</v>
      </c>
      <c r="M171" s="38">
        <v>45736.416886574072</v>
      </c>
      <c r="N171" s="16" t="s">
        <v>239</v>
      </c>
      <c r="AH171" s="15"/>
      <c r="AK171" s="15"/>
    </row>
    <row r="172" spans="1:37" x14ac:dyDescent="0.3">
      <c r="A172" s="1" t="s">
        <v>642</v>
      </c>
      <c r="B172" s="22" t="s">
        <v>48</v>
      </c>
      <c r="C172" s="22" t="s">
        <v>24</v>
      </c>
      <c r="D172" s="35">
        <v>4.0441199999999997E-2</v>
      </c>
      <c r="E172" s="34">
        <v>11</v>
      </c>
      <c r="F172" s="34">
        <v>0</v>
      </c>
      <c r="G172" s="34">
        <v>0</v>
      </c>
      <c r="H172" s="34"/>
      <c r="I172" s="34">
        <v>407</v>
      </c>
      <c r="J172" s="34">
        <v>0</v>
      </c>
      <c r="K172" s="34">
        <v>0</v>
      </c>
      <c r="L172" s="134" t="s">
        <v>645</v>
      </c>
      <c r="M172" s="38">
        <v>45813.482106481482</v>
      </c>
      <c r="N172" s="16" t="s">
        <v>239</v>
      </c>
      <c r="AH172" s="15"/>
      <c r="AK172" s="15"/>
    </row>
    <row r="173" spans="1:37" x14ac:dyDescent="0.3">
      <c r="A173" s="1" t="s">
        <v>642</v>
      </c>
      <c r="B173" s="22" t="s">
        <v>48</v>
      </c>
      <c r="C173" s="22" t="s">
        <v>24</v>
      </c>
      <c r="D173" s="35">
        <v>3.9215699999999999E-2</v>
      </c>
      <c r="E173" s="34">
        <v>10</v>
      </c>
      <c r="F173" s="34">
        <v>0</v>
      </c>
      <c r="G173" s="34">
        <v>266</v>
      </c>
      <c r="H173" s="34"/>
      <c r="I173" s="34">
        <v>323</v>
      </c>
      <c r="J173" s="34">
        <v>1</v>
      </c>
      <c r="K173" s="34">
        <v>0</v>
      </c>
      <c r="L173" s="134" t="s">
        <v>645</v>
      </c>
      <c r="M173" s="38">
        <v>45665.416828703703</v>
      </c>
      <c r="N173" s="16" t="s">
        <v>239</v>
      </c>
      <c r="AH173" s="15"/>
      <c r="AK173" s="15"/>
    </row>
    <row r="174" spans="1:37" x14ac:dyDescent="0.3">
      <c r="A174" s="1" t="s">
        <v>642</v>
      </c>
      <c r="B174" s="22" t="s">
        <v>48</v>
      </c>
      <c r="C174" s="22" t="s">
        <v>16</v>
      </c>
      <c r="D174" s="35">
        <v>3.5175900000000003E-2</v>
      </c>
      <c r="E174" s="34">
        <v>7</v>
      </c>
      <c r="F174" s="34">
        <v>0</v>
      </c>
      <c r="G174" s="34">
        <v>220</v>
      </c>
      <c r="H174" s="34"/>
      <c r="I174" s="34">
        <v>438</v>
      </c>
      <c r="J174" s="34">
        <v>0</v>
      </c>
      <c r="K174" s="34">
        <v>0</v>
      </c>
      <c r="L174" s="134" t="s">
        <v>645</v>
      </c>
      <c r="M174" s="38">
        <v>45742.541932870372</v>
      </c>
      <c r="N174" s="16" t="s">
        <v>239</v>
      </c>
      <c r="AH174" s="15"/>
      <c r="AK174" s="15"/>
    </row>
    <row r="175" spans="1:37" x14ac:dyDescent="0.3">
      <c r="A175" s="1" t="s">
        <v>642</v>
      </c>
      <c r="B175" s="22" t="s">
        <v>48</v>
      </c>
      <c r="C175" s="22" t="s">
        <v>24</v>
      </c>
      <c r="D175" s="35">
        <v>3.4920600000000003E-2</v>
      </c>
      <c r="E175" s="34">
        <v>12</v>
      </c>
      <c r="F175" s="34">
        <v>0</v>
      </c>
      <c r="G175" s="34">
        <v>0</v>
      </c>
      <c r="H175" s="34"/>
      <c r="I175" s="34">
        <v>2586</v>
      </c>
      <c r="J175" s="34">
        <v>3</v>
      </c>
      <c r="K175" s="34">
        <v>1</v>
      </c>
      <c r="L175" s="134" t="s">
        <v>645</v>
      </c>
      <c r="M175" s="38">
        <v>45876.708483796298</v>
      </c>
      <c r="N175" s="16" t="s">
        <v>239</v>
      </c>
      <c r="AH175" s="15"/>
      <c r="AK175" s="15"/>
    </row>
    <row r="176" spans="1:37" x14ac:dyDescent="0.3">
      <c r="A176" s="1" t="s">
        <v>642</v>
      </c>
      <c r="B176" s="22" t="s">
        <v>48</v>
      </c>
      <c r="C176" s="22" t="s">
        <v>24</v>
      </c>
      <c r="D176" s="35">
        <v>3.125E-2</v>
      </c>
      <c r="E176" s="34">
        <v>10</v>
      </c>
      <c r="F176" s="34">
        <v>0</v>
      </c>
      <c r="G176" s="34">
        <v>0</v>
      </c>
      <c r="H176" s="34"/>
      <c r="I176" s="34">
        <v>568</v>
      </c>
      <c r="J176" s="34">
        <v>0</v>
      </c>
      <c r="K176" s="34">
        <v>0</v>
      </c>
      <c r="L176" s="134" t="s">
        <v>645</v>
      </c>
      <c r="M176" s="38">
        <v>45842.41715277778</v>
      </c>
      <c r="N176" s="16" t="s">
        <v>239</v>
      </c>
      <c r="AH176" s="15"/>
      <c r="AK176" s="15"/>
    </row>
    <row r="177" spans="1:37" x14ac:dyDescent="0.3">
      <c r="A177" s="1" t="s">
        <v>642</v>
      </c>
      <c r="B177" s="46" t="s">
        <v>48</v>
      </c>
      <c r="C177" s="46" t="s">
        <v>24</v>
      </c>
      <c r="D177" s="65">
        <v>2.9017899999999999E-2</v>
      </c>
      <c r="E177" s="66">
        <v>13</v>
      </c>
      <c r="F177" s="66">
        <v>1</v>
      </c>
      <c r="G177" s="66">
        <v>0</v>
      </c>
      <c r="H177" s="66"/>
      <c r="I177" s="66">
        <v>584</v>
      </c>
      <c r="J177" s="66">
        <v>2</v>
      </c>
      <c r="K177" s="66">
        <v>0</v>
      </c>
      <c r="L177" s="134" t="s">
        <v>645</v>
      </c>
      <c r="M177" s="67">
        <v>45800.58666666667</v>
      </c>
      <c r="N177" s="52" t="s">
        <v>239</v>
      </c>
      <c r="AH177" s="15"/>
      <c r="AK177" s="15"/>
    </row>
    <row r="178" spans="1:37" x14ac:dyDescent="0.3">
      <c r="A178" s="1" t="s">
        <v>642</v>
      </c>
      <c r="B178" s="22" t="s">
        <v>48</v>
      </c>
      <c r="C178" s="22" t="s">
        <v>24</v>
      </c>
      <c r="D178" s="35">
        <v>2.83401E-2</v>
      </c>
      <c r="E178" s="34">
        <v>8</v>
      </c>
      <c r="F178" s="34">
        <v>0</v>
      </c>
      <c r="G178" s="34">
        <v>246</v>
      </c>
      <c r="H178" s="34"/>
      <c r="I178" s="34">
        <v>355</v>
      </c>
      <c r="J178" s="34">
        <v>0</v>
      </c>
      <c r="K178" s="34">
        <v>1</v>
      </c>
      <c r="L178" s="134" t="s">
        <v>645</v>
      </c>
      <c r="M178" s="38">
        <v>45741.708460648151</v>
      </c>
      <c r="N178" s="16" t="s">
        <v>239</v>
      </c>
      <c r="AH178" s="15"/>
      <c r="AK178" s="15"/>
    </row>
    <row r="179" spans="1:37" x14ac:dyDescent="0.3">
      <c r="A179" s="1" t="s">
        <v>642</v>
      </c>
      <c r="B179" s="22" t="s">
        <v>48</v>
      </c>
      <c r="C179" s="22" t="s">
        <v>24</v>
      </c>
      <c r="D179" s="35">
        <v>1.7114899999999999E-2</v>
      </c>
      <c r="E179" s="34">
        <v>8</v>
      </c>
      <c r="F179" s="34">
        <v>0</v>
      </c>
      <c r="G179" s="34">
        <v>0</v>
      </c>
      <c r="H179" s="34"/>
      <c r="I179" s="34">
        <v>529</v>
      </c>
      <c r="J179" s="34">
        <v>1</v>
      </c>
      <c r="K179" s="34">
        <v>1</v>
      </c>
      <c r="L179" s="134" t="s">
        <v>645</v>
      </c>
      <c r="M179" s="38">
        <v>45782.716469907406</v>
      </c>
      <c r="N179" s="16" t="s">
        <v>239</v>
      </c>
      <c r="AH179" s="15"/>
      <c r="AK179" s="15"/>
    </row>
    <row r="180" spans="1:37" x14ac:dyDescent="0.3">
      <c r="A180" s="1" t="s">
        <v>642</v>
      </c>
      <c r="B180" s="22" t="s">
        <v>212</v>
      </c>
      <c r="C180" s="22" t="s">
        <v>24</v>
      </c>
      <c r="D180" s="35">
        <v>8.0971699999999994E-2</v>
      </c>
      <c r="E180" s="34">
        <v>22</v>
      </c>
      <c r="F180" s="34">
        <v>6</v>
      </c>
      <c r="G180" s="34">
        <v>0</v>
      </c>
      <c r="H180" s="34"/>
      <c r="I180" s="34">
        <v>3572</v>
      </c>
      <c r="J180" s="34">
        <v>0</v>
      </c>
      <c r="K180" s="34">
        <v>2</v>
      </c>
      <c r="L180" s="134" t="s">
        <v>645</v>
      </c>
      <c r="M180" s="38">
        <v>45922.597349537034</v>
      </c>
      <c r="N180" s="16" t="s">
        <v>239</v>
      </c>
      <c r="AH180" s="15"/>
      <c r="AK180" s="15"/>
    </row>
    <row r="181" spans="1:37" x14ac:dyDescent="0.3">
      <c r="A181" s="1" t="s">
        <v>642</v>
      </c>
      <c r="B181" s="22" t="s">
        <v>212</v>
      </c>
      <c r="C181" s="22"/>
      <c r="D181" s="35">
        <v>6.3492099999999996E-2</v>
      </c>
      <c r="E181" s="34">
        <v>23</v>
      </c>
      <c r="F181" s="34">
        <v>0</v>
      </c>
      <c r="G181" s="34">
        <v>0</v>
      </c>
      <c r="H181" s="34"/>
      <c r="I181" s="34">
        <v>4472</v>
      </c>
      <c r="J181" s="34">
        <v>5</v>
      </c>
      <c r="K181" s="34">
        <v>3</v>
      </c>
      <c r="L181" s="134" t="s">
        <v>645</v>
      </c>
      <c r="M181" s="38">
        <v>45915.541875000003</v>
      </c>
      <c r="N181" s="16" t="s">
        <v>239</v>
      </c>
      <c r="AH181" s="15"/>
      <c r="AK181" s="15"/>
    </row>
    <row r="182" spans="1:37" x14ac:dyDescent="0.3">
      <c r="A182" s="1" t="s">
        <v>642</v>
      </c>
      <c r="B182" s="22" t="s">
        <v>212</v>
      </c>
      <c r="C182" s="34"/>
      <c r="D182" s="35">
        <v>3.7878799999999997E-2</v>
      </c>
      <c r="E182" s="34">
        <v>10</v>
      </c>
      <c r="F182" s="34">
        <v>0</v>
      </c>
      <c r="G182" s="34">
        <v>0</v>
      </c>
      <c r="H182" s="34"/>
      <c r="I182" s="34">
        <v>4598</v>
      </c>
      <c r="J182" s="34">
        <v>1</v>
      </c>
      <c r="K182" s="34">
        <v>0</v>
      </c>
      <c r="L182" s="134" t="s">
        <v>645</v>
      </c>
      <c r="M182" s="38">
        <v>45910.54184027778</v>
      </c>
      <c r="N182" s="16" t="s">
        <v>239</v>
      </c>
      <c r="AH182" s="15"/>
      <c r="AK182" s="15"/>
    </row>
    <row r="183" spans="1:37" x14ac:dyDescent="0.3">
      <c r="A183" s="1" t="s">
        <v>642</v>
      </c>
      <c r="B183" s="22" t="s">
        <v>212</v>
      </c>
      <c r="C183" s="34"/>
      <c r="D183" s="35">
        <v>3.2863799999999999E-2</v>
      </c>
      <c r="E183" s="34">
        <v>7</v>
      </c>
      <c r="F183" s="34">
        <v>0</v>
      </c>
      <c r="G183" s="34">
        <v>0</v>
      </c>
      <c r="H183" s="34"/>
      <c r="I183" s="34">
        <v>1359</v>
      </c>
      <c r="J183" s="34">
        <v>0</v>
      </c>
      <c r="K183" s="34">
        <v>0</v>
      </c>
      <c r="L183" s="134" t="s">
        <v>645</v>
      </c>
      <c r="M183" s="38">
        <v>45874.708611111113</v>
      </c>
      <c r="N183" s="16" t="s">
        <v>239</v>
      </c>
      <c r="AH183" s="15"/>
      <c r="AK183" s="15"/>
    </row>
    <row r="184" spans="1:37" x14ac:dyDescent="0.3">
      <c r="A184" s="1" t="s">
        <v>642</v>
      </c>
      <c r="B184" s="22" t="s">
        <v>212</v>
      </c>
      <c r="C184" s="22" t="s">
        <v>24</v>
      </c>
      <c r="D184" s="35">
        <v>1.4218E-2</v>
      </c>
      <c r="E184" s="34">
        <v>4</v>
      </c>
      <c r="F184" s="34">
        <v>0</v>
      </c>
      <c r="G184" s="34">
        <v>227</v>
      </c>
      <c r="H184" s="34"/>
      <c r="I184" s="34">
        <v>303</v>
      </c>
      <c r="J184" s="34">
        <v>0</v>
      </c>
      <c r="K184" s="34">
        <v>1</v>
      </c>
      <c r="L184" s="134" t="s">
        <v>645</v>
      </c>
      <c r="M184" s="38">
        <v>45702.333483796298</v>
      </c>
      <c r="N184" s="16" t="s">
        <v>239</v>
      </c>
      <c r="AH184" s="15"/>
      <c r="AK184" s="15"/>
    </row>
    <row r="185" spans="1:37" x14ac:dyDescent="0.3">
      <c r="A185" s="1" t="s">
        <v>642</v>
      </c>
      <c r="B185" s="28" t="s">
        <v>212</v>
      </c>
      <c r="C185" s="22" t="s">
        <v>24</v>
      </c>
      <c r="D185" s="35">
        <v>3.6666700000000003E-2</v>
      </c>
      <c r="E185" s="34">
        <v>12</v>
      </c>
      <c r="F185" s="34">
        <v>0</v>
      </c>
      <c r="G185" s="34">
        <v>0</v>
      </c>
      <c r="H185" s="34"/>
      <c r="I185" s="34">
        <v>4095</v>
      </c>
      <c r="J185" s="34">
        <v>1</v>
      </c>
      <c r="K185" s="34">
        <v>1</v>
      </c>
      <c r="L185" s="134" t="s">
        <v>645</v>
      </c>
      <c r="M185" s="38">
        <v>45888.375173611108</v>
      </c>
      <c r="N185" s="16" t="s">
        <v>239</v>
      </c>
      <c r="AH185" s="15"/>
      <c r="AK185" s="15"/>
    </row>
    <row r="186" spans="1:37" x14ac:dyDescent="0.3">
      <c r="A186" s="1" t="s">
        <v>642</v>
      </c>
      <c r="B186" s="22" t="s">
        <v>48</v>
      </c>
      <c r="C186" s="55"/>
      <c r="D186" s="56">
        <v>3.6082500000000003E-2</v>
      </c>
      <c r="E186" s="57">
        <v>7</v>
      </c>
      <c r="F186" s="57">
        <v>0</v>
      </c>
      <c r="G186" s="57">
        <v>0</v>
      </c>
      <c r="H186" s="57"/>
      <c r="I186" s="57">
        <v>4482</v>
      </c>
      <c r="J186" s="57">
        <v>1</v>
      </c>
      <c r="K186" s="57">
        <v>0</v>
      </c>
      <c r="L186" s="134" t="s">
        <v>645</v>
      </c>
      <c r="M186" s="63">
        <v>45937.750069444446</v>
      </c>
      <c r="N186" s="52" t="s">
        <v>239</v>
      </c>
      <c r="AH186" s="15"/>
      <c r="AK186" s="15"/>
    </row>
    <row r="187" spans="1:37" x14ac:dyDescent="0.3">
      <c r="A187" s="1" t="s">
        <v>642</v>
      </c>
      <c r="B187" s="55" t="s">
        <v>48</v>
      </c>
      <c r="C187" s="55" t="s">
        <v>24</v>
      </c>
      <c r="D187" s="56">
        <v>4.7826100000000003E-2</v>
      </c>
      <c r="E187" s="57">
        <v>12</v>
      </c>
      <c r="F187" s="57">
        <v>0</v>
      </c>
      <c r="G187" s="57">
        <v>0</v>
      </c>
      <c r="H187" s="57"/>
      <c r="I187" s="57">
        <v>4538</v>
      </c>
      <c r="J187" s="57">
        <v>3</v>
      </c>
      <c r="K187" s="57">
        <v>1</v>
      </c>
      <c r="L187" s="134" t="s">
        <v>645</v>
      </c>
      <c r="M187" s="63">
        <v>45939.666863425926</v>
      </c>
      <c r="N187" s="16" t="s">
        <v>239</v>
      </c>
      <c r="AH187" s="15"/>
      <c r="AK187" s="15"/>
    </row>
    <row r="188" spans="1:37" x14ac:dyDescent="0.3">
      <c r="A188" s="1" t="s">
        <v>642</v>
      </c>
      <c r="B188" s="22" t="s">
        <v>48</v>
      </c>
      <c r="C188" s="22" t="s">
        <v>97</v>
      </c>
      <c r="D188" s="56">
        <v>6.3559299999999999E-2</v>
      </c>
      <c r="E188" s="57">
        <v>15</v>
      </c>
      <c r="F188" s="57">
        <v>0</v>
      </c>
      <c r="G188" s="57">
        <v>0</v>
      </c>
      <c r="H188" s="57"/>
      <c r="I188" s="57">
        <v>4709</v>
      </c>
      <c r="J188" s="57">
        <v>3</v>
      </c>
      <c r="K188" s="57">
        <v>0</v>
      </c>
      <c r="L188" s="134" t="s">
        <v>645</v>
      </c>
      <c r="M188" s="63">
        <v>45940.666701388887</v>
      </c>
      <c r="N188" s="16" t="s">
        <v>239</v>
      </c>
      <c r="AH188" s="15"/>
      <c r="AK188" s="15"/>
    </row>
    <row r="189" spans="1:37" x14ac:dyDescent="0.3">
      <c r="A189" s="1" t="s">
        <v>642</v>
      </c>
      <c r="B189" s="55" t="s">
        <v>48</v>
      </c>
      <c r="C189" s="55" t="s">
        <v>189</v>
      </c>
      <c r="D189" s="56">
        <v>6.6985600000000006E-2</v>
      </c>
      <c r="E189" s="57">
        <v>15</v>
      </c>
      <c r="F189" s="57">
        <v>0</v>
      </c>
      <c r="G189" s="57">
        <v>0</v>
      </c>
      <c r="H189" s="57"/>
      <c r="I189" s="57">
        <v>4528</v>
      </c>
      <c r="J189" s="57">
        <v>1</v>
      </c>
      <c r="K189" s="57">
        <v>1</v>
      </c>
      <c r="L189" s="134" t="s">
        <v>645</v>
      </c>
      <c r="M189" s="63">
        <v>45944.791967592595</v>
      </c>
      <c r="N189" s="16" t="s">
        <v>239</v>
      </c>
      <c r="AH189" s="15"/>
      <c r="AK189" s="15"/>
    </row>
    <row r="190" spans="1:37" x14ac:dyDescent="0.3">
      <c r="A190" s="1" t="s">
        <v>642</v>
      </c>
      <c r="B190" s="55" t="s">
        <v>48</v>
      </c>
      <c r="C190" s="55" t="s">
        <v>24</v>
      </c>
      <c r="D190" s="56">
        <v>6.2761499999999998E-2</v>
      </c>
      <c r="E190" s="57">
        <v>16</v>
      </c>
      <c r="F190" s="57">
        <v>1</v>
      </c>
      <c r="G190" s="57">
        <v>0</v>
      </c>
      <c r="H190" s="57"/>
      <c r="I190" s="57">
        <v>4510</v>
      </c>
      <c r="J190" s="57">
        <v>4</v>
      </c>
      <c r="K190" s="57">
        <v>1</v>
      </c>
      <c r="L190" s="134" t="s">
        <v>645</v>
      </c>
      <c r="M190" s="63">
        <v>45946.416886574072</v>
      </c>
      <c r="N190" s="16" t="s">
        <v>239</v>
      </c>
      <c r="AH190" s="15"/>
      <c r="AK190" s="15"/>
    </row>
    <row r="191" spans="1:37" x14ac:dyDescent="0.3">
      <c r="A191" s="1" t="s">
        <v>642</v>
      </c>
      <c r="B191" s="55" t="s">
        <v>48</v>
      </c>
      <c r="C191" s="55" t="s">
        <v>110</v>
      </c>
      <c r="D191" s="56">
        <v>4.9668900000000002E-2</v>
      </c>
      <c r="E191" s="57">
        <v>16</v>
      </c>
      <c r="F191" s="57">
        <v>1</v>
      </c>
      <c r="G191" s="57">
        <v>0</v>
      </c>
      <c r="H191" s="57"/>
      <c r="I191" s="57">
        <v>469</v>
      </c>
      <c r="J191" s="57">
        <v>4</v>
      </c>
      <c r="K191" s="57">
        <v>1</v>
      </c>
      <c r="L191" s="134" t="s">
        <v>645</v>
      </c>
      <c r="M191" s="63">
        <v>45952.500162037039</v>
      </c>
      <c r="N191" s="52" t="s">
        <v>239</v>
      </c>
      <c r="AH191" s="15"/>
      <c r="AK191" s="15"/>
    </row>
    <row r="192" spans="1:37" x14ac:dyDescent="0.3">
      <c r="A192" s="1" t="s">
        <v>642</v>
      </c>
      <c r="B192" s="55" t="s">
        <v>48</v>
      </c>
      <c r="C192" s="55" t="s">
        <v>24</v>
      </c>
      <c r="D192" s="56">
        <v>6.1008E-2</v>
      </c>
      <c r="E192" s="57">
        <v>24</v>
      </c>
      <c r="F192" s="57">
        <v>1</v>
      </c>
      <c r="G192" s="57">
        <v>0</v>
      </c>
      <c r="H192" s="57"/>
      <c r="I192" s="57">
        <v>612</v>
      </c>
      <c r="J192" s="57">
        <v>6</v>
      </c>
      <c r="K192" s="57">
        <v>1</v>
      </c>
      <c r="L192" s="134" t="s">
        <v>645</v>
      </c>
      <c r="M192" s="63">
        <v>45960.516041666669</v>
      </c>
      <c r="N192" s="16" t="s">
        <v>239</v>
      </c>
      <c r="AH192" s="15"/>
      <c r="AK192" s="15"/>
    </row>
    <row r="193" spans="1:37" x14ac:dyDescent="0.3">
      <c r="A193" s="1" t="s">
        <v>642</v>
      </c>
      <c r="B193" s="55" t="s">
        <v>24</v>
      </c>
      <c r="C193" s="55"/>
      <c r="D193" s="56">
        <v>9.3877600000000005E-2</v>
      </c>
      <c r="E193" s="57">
        <v>23</v>
      </c>
      <c r="F193" s="57">
        <v>3</v>
      </c>
      <c r="G193" s="57">
        <v>0</v>
      </c>
      <c r="H193" s="57"/>
      <c r="I193" s="57">
        <v>2898</v>
      </c>
      <c r="J193" s="57">
        <v>1</v>
      </c>
      <c r="K193" s="57">
        <v>0</v>
      </c>
      <c r="L193" s="134" t="s">
        <v>645</v>
      </c>
      <c r="M193" s="63">
        <v>45961.416712962964</v>
      </c>
      <c r="N193" s="16" t="s">
        <v>239</v>
      </c>
      <c r="AH193" s="15"/>
      <c r="AK193" s="15"/>
    </row>
    <row r="194" spans="1:37" x14ac:dyDescent="0.3">
      <c r="A194" s="13" t="s">
        <v>419</v>
      </c>
      <c r="B194" s="11"/>
      <c r="C194" s="11"/>
      <c r="D194" s="11">
        <v>3.85E-2</v>
      </c>
      <c r="E194" s="13">
        <v>11</v>
      </c>
      <c r="F194" s="13">
        <v>1</v>
      </c>
      <c r="G194" s="12">
        <v>250</v>
      </c>
      <c r="H194" s="13"/>
      <c r="I194" s="13">
        <v>650</v>
      </c>
      <c r="J194" s="13"/>
      <c r="K194" s="13">
        <v>1</v>
      </c>
      <c r="L194" s="13"/>
      <c r="M194" s="95">
        <v>45961.916678240741</v>
      </c>
      <c r="N194" s="16" t="s">
        <v>239</v>
      </c>
      <c r="AH194" s="15"/>
      <c r="AK194" s="15"/>
    </row>
    <row r="195" spans="1:37" x14ac:dyDescent="0.3">
      <c r="A195" s="42" t="s">
        <v>642</v>
      </c>
      <c r="B195" s="29" t="s">
        <v>15</v>
      </c>
      <c r="C195" s="34"/>
      <c r="D195" s="35">
        <v>3.9743300000000002E-2</v>
      </c>
      <c r="E195" s="34">
        <v>192</v>
      </c>
      <c r="F195" s="34">
        <v>5</v>
      </c>
      <c r="G195" s="36">
        <v>4831</v>
      </c>
      <c r="H195" s="34"/>
      <c r="I195" s="34"/>
      <c r="J195" s="34"/>
      <c r="K195" s="37"/>
      <c r="L195" s="134" t="s">
        <v>646</v>
      </c>
      <c r="M195" s="38">
        <v>45831.375150462962</v>
      </c>
      <c r="N195" s="17" t="s">
        <v>422</v>
      </c>
      <c r="Q195" s="134" t="s">
        <v>646</v>
      </c>
      <c r="AH195" s="15"/>
      <c r="AK195" s="15"/>
    </row>
    <row r="196" spans="1:37" x14ac:dyDescent="0.3">
      <c r="A196" s="42" t="s">
        <v>642</v>
      </c>
      <c r="B196" s="29" t="s">
        <v>15</v>
      </c>
      <c r="C196" s="29" t="s">
        <v>77</v>
      </c>
      <c r="D196" s="35">
        <v>3.4366000000000001E-2</v>
      </c>
      <c r="E196" s="34">
        <v>751</v>
      </c>
      <c r="F196" s="34">
        <v>102</v>
      </c>
      <c r="G196" s="36">
        <v>21853</v>
      </c>
      <c r="H196" s="34"/>
      <c r="I196" s="34"/>
      <c r="J196" s="34"/>
      <c r="K196" s="37"/>
      <c r="L196" s="134" t="s">
        <v>646</v>
      </c>
      <c r="M196" s="38">
        <v>45824.375150462962</v>
      </c>
      <c r="N196" s="17" t="s">
        <v>422</v>
      </c>
      <c r="AH196" s="15"/>
      <c r="AK196" s="15"/>
    </row>
    <row r="197" spans="1:37" x14ac:dyDescent="0.3">
      <c r="A197" s="42" t="s">
        <v>642</v>
      </c>
      <c r="B197" s="22" t="s">
        <v>15</v>
      </c>
      <c r="C197" s="34"/>
      <c r="D197" s="35">
        <v>3.2491399999999997E-2</v>
      </c>
      <c r="E197" s="34">
        <v>256</v>
      </c>
      <c r="F197" s="34">
        <v>3</v>
      </c>
      <c r="G197" s="36">
        <v>7879</v>
      </c>
      <c r="H197" s="34"/>
      <c r="I197" s="34"/>
      <c r="J197" s="34"/>
      <c r="K197" s="37"/>
      <c r="L197" s="134" t="s">
        <v>646</v>
      </c>
      <c r="M197" s="38">
        <v>45674.375127314815</v>
      </c>
      <c r="N197" s="17" t="s">
        <v>422</v>
      </c>
      <c r="AH197" s="15"/>
      <c r="AK197" s="15"/>
    </row>
    <row r="198" spans="1:37" x14ac:dyDescent="0.3">
      <c r="A198" s="42" t="s">
        <v>642</v>
      </c>
      <c r="B198" s="22" t="s">
        <v>15</v>
      </c>
      <c r="C198" s="22" t="s">
        <v>77</v>
      </c>
      <c r="D198" s="35">
        <v>2.8774999999999998E-2</v>
      </c>
      <c r="E198" s="34">
        <v>214</v>
      </c>
      <c r="F198" s="34">
        <v>17</v>
      </c>
      <c r="G198" s="36">
        <v>7437</v>
      </c>
      <c r="H198" s="34"/>
      <c r="I198" s="34"/>
      <c r="J198" s="34"/>
      <c r="K198" s="37"/>
      <c r="L198" s="134" t="s">
        <v>646</v>
      </c>
      <c r="M198" s="38">
        <v>45882.375173611108</v>
      </c>
      <c r="N198" s="17" t="s">
        <v>422</v>
      </c>
      <c r="AH198" s="15"/>
      <c r="AK198" s="15"/>
    </row>
    <row r="199" spans="1:37" x14ac:dyDescent="0.3">
      <c r="A199" s="42" t="s">
        <v>642</v>
      </c>
      <c r="B199" s="29" t="s">
        <v>15</v>
      </c>
      <c r="C199" s="22" t="s">
        <v>57</v>
      </c>
      <c r="D199" s="35">
        <v>2.8105700000000001E-2</v>
      </c>
      <c r="E199" s="34">
        <v>100</v>
      </c>
      <c r="F199" s="34">
        <v>2</v>
      </c>
      <c r="G199" s="36">
        <v>3558</v>
      </c>
      <c r="H199" s="34">
        <v>1398</v>
      </c>
      <c r="I199" s="34"/>
      <c r="J199" s="34"/>
      <c r="K199" s="37"/>
      <c r="L199" s="134" t="s">
        <v>646</v>
      </c>
      <c r="M199" s="38">
        <v>45835.41684027778</v>
      </c>
      <c r="N199" s="17" t="s">
        <v>422</v>
      </c>
      <c r="AH199" s="15"/>
      <c r="AK199" s="15"/>
    </row>
    <row r="200" spans="1:37" x14ac:dyDescent="0.3">
      <c r="A200" s="42" t="s">
        <v>642</v>
      </c>
      <c r="B200" s="22" t="s">
        <v>15</v>
      </c>
      <c r="C200" s="22" t="s">
        <v>77</v>
      </c>
      <c r="D200" s="35">
        <v>2.51568E-2</v>
      </c>
      <c r="E200" s="34">
        <v>758</v>
      </c>
      <c r="F200" s="34">
        <v>136</v>
      </c>
      <c r="G200" s="36">
        <v>30131</v>
      </c>
      <c r="H200" s="34"/>
      <c r="I200" s="34"/>
      <c r="J200" s="34"/>
      <c r="K200" s="37"/>
      <c r="L200" s="134" t="s">
        <v>646</v>
      </c>
      <c r="M200" s="38">
        <v>45679.711180555554</v>
      </c>
      <c r="N200" s="17" t="s">
        <v>422</v>
      </c>
      <c r="AH200" s="15"/>
      <c r="AK200" s="15"/>
    </row>
    <row r="201" spans="1:37" x14ac:dyDescent="0.3">
      <c r="A201" s="42" t="s">
        <v>642</v>
      </c>
      <c r="B201" s="69" t="s">
        <v>15</v>
      </c>
      <c r="C201" s="70"/>
      <c r="D201" s="71">
        <v>2.40106E-2</v>
      </c>
      <c r="E201" s="70">
        <v>145</v>
      </c>
      <c r="F201" s="70">
        <v>4</v>
      </c>
      <c r="G201" s="72">
        <v>6039</v>
      </c>
      <c r="H201" s="70"/>
      <c r="I201" s="70"/>
      <c r="J201" s="70"/>
      <c r="K201" s="73"/>
      <c r="L201" s="134" t="s">
        <v>646</v>
      </c>
      <c r="M201" s="74">
        <v>45749.479317129626</v>
      </c>
      <c r="N201" s="75" t="s">
        <v>422</v>
      </c>
    </row>
    <row r="202" spans="1:37" x14ac:dyDescent="0.3">
      <c r="A202" s="42" t="s">
        <v>642</v>
      </c>
      <c r="B202" s="22" t="s">
        <v>15</v>
      </c>
      <c r="C202" s="22" t="s">
        <v>57</v>
      </c>
      <c r="D202" s="35">
        <v>2.37862E-2</v>
      </c>
      <c r="E202" s="34">
        <v>170</v>
      </c>
      <c r="F202" s="34">
        <v>3</v>
      </c>
      <c r="G202" s="36">
        <v>7147</v>
      </c>
      <c r="H202" s="34">
        <v>2680</v>
      </c>
      <c r="I202" s="34"/>
      <c r="J202" s="34"/>
      <c r="K202" s="37"/>
      <c r="L202" s="134" t="s">
        <v>646</v>
      </c>
      <c r="M202" s="38">
        <v>45867.460069444445</v>
      </c>
      <c r="N202" s="17" t="s">
        <v>422</v>
      </c>
    </row>
    <row r="203" spans="1:37" x14ac:dyDescent="0.3">
      <c r="A203" s="42" t="s">
        <v>642</v>
      </c>
      <c r="B203" s="22" t="s">
        <v>15</v>
      </c>
      <c r="C203" s="22" t="s">
        <v>16</v>
      </c>
      <c r="D203" s="35">
        <v>2.3371099999999999E-2</v>
      </c>
      <c r="E203" s="34">
        <v>33</v>
      </c>
      <c r="F203" s="34">
        <v>0</v>
      </c>
      <c r="G203" s="36">
        <v>1412</v>
      </c>
      <c r="H203" s="34">
        <v>629</v>
      </c>
      <c r="I203" s="34"/>
      <c r="J203" s="34"/>
      <c r="K203" s="37"/>
      <c r="L203" s="134" t="s">
        <v>646</v>
      </c>
      <c r="M203" s="38">
        <v>45694.416851851849</v>
      </c>
      <c r="N203" s="17" t="s">
        <v>422</v>
      </c>
    </row>
    <row r="204" spans="1:37" x14ac:dyDescent="0.3">
      <c r="A204" s="42" t="s">
        <v>642</v>
      </c>
      <c r="B204" s="29" t="s">
        <v>15</v>
      </c>
      <c r="C204" s="29" t="s">
        <v>77</v>
      </c>
      <c r="D204" s="35">
        <v>2.2523499999999998E-2</v>
      </c>
      <c r="E204" s="34">
        <v>206</v>
      </c>
      <c r="F204" s="34">
        <v>18</v>
      </c>
      <c r="G204" s="36">
        <v>9146</v>
      </c>
      <c r="H204" s="34"/>
      <c r="I204" s="34"/>
      <c r="J204" s="34"/>
      <c r="K204" s="37"/>
      <c r="L204" s="134" t="s">
        <v>646</v>
      </c>
      <c r="M204" s="38">
        <v>45859.41673611111</v>
      </c>
      <c r="N204" s="17" t="s">
        <v>422</v>
      </c>
    </row>
    <row r="205" spans="1:37" x14ac:dyDescent="0.3">
      <c r="A205" s="42" t="s">
        <v>642</v>
      </c>
      <c r="B205" s="22" t="s">
        <v>15</v>
      </c>
      <c r="C205" s="22" t="s">
        <v>77</v>
      </c>
      <c r="D205" s="35">
        <v>2.21482E-2</v>
      </c>
      <c r="E205" s="34">
        <v>618</v>
      </c>
      <c r="F205" s="34">
        <v>99</v>
      </c>
      <c r="G205" s="36">
        <v>27903</v>
      </c>
      <c r="H205" s="34"/>
      <c r="I205" s="34"/>
      <c r="J205" s="34"/>
      <c r="K205" s="37"/>
      <c r="L205" s="134" t="s">
        <v>646</v>
      </c>
      <c r="M205" s="38">
        <v>45686.64744212963</v>
      </c>
      <c r="N205" s="17" t="s">
        <v>422</v>
      </c>
    </row>
    <row r="206" spans="1:37" x14ac:dyDescent="0.3">
      <c r="A206" s="42" t="s">
        <v>642</v>
      </c>
      <c r="B206" s="29" t="s">
        <v>15</v>
      </c>
      <c r="C206" s="29" t="s">
        <v>77</v>
      </c>
      <c r="D206" s="35">
        <v>1.96694E-2</v>
      </c>
      <c r="E206" s="34">
        <v>257</v>
      </c>
      <c r="F206" s="34">
        <v>11</v>
      </c>
      <c r="G206" s="36">
        <v>13066</v>
      </c>
      <c r="H206" s="34"/>
      <c r="I206" s="34"/>
      <c r="J206" s="34"/>
      <c r="K206" s="37"/>
      <c r="L206" s="134" t="s">
        <v>646</v>
      </c>
      <c r="M206" s="38">
        <v>45821.41684027778</v>
      </c>
      <c r="N206" s="17" t="s">
        <v>422</v>
      </c>
    </row>
    <row r="207" spans="1:37" x14ac:dyDescent="0.3">
      <c r="A207" s="42" t="s">
        <v>642</v>
      </c>
      <c r="B207" s="22" t="s">
        <v>15</v>
      </c>
      <c r="C207" s="22" t="s">
        <v>77</v>
      </c>
      <c r="D207" s="35">
        <v>1.88679E-2</v>
      </c>
      <c r="E207" s="34">
        <v>43</v>
      </c>
      <c r="F207" s="34">
        <v>1</v>
      </c>
      <c r="G207" s="36">
        <v>2279</v>
      </c>
      <c r="H207" s="34"/>
      <c r="I207" s="34"/>
      <c r="J207" s="34"/>
      <c r="K207" s="37"/>
      <c r="L207" s="134" t="s">
        <v>646</v>
      </c>
      <c r="M207" s="38">
        <v>45716.652592592596</v>
      </c>
      <c r="N207" s="17" t="s">
        <v>422</v>
      </c>
    </row>
    <row r="208" spans="1:37" x14ac:dyDescent="0.3">
      <c r="A208" s="42" t="s">
        <v>642</v>
      </c>
      <c r="B208" s="22" t="s">
        <v>15</v>
      </c>
      <c r="C208" s="34"/>
      <c r="D208" s="35">
        <v>1.6280800000000002E-2</v>
      </c>
      <c r="E208" s="34">
        <v>45</v>
      </c>
      <c r="F208" s="34">
        <v>0</v>
      </c>
      <c r="G208" s="36">
        <v>2764</v>
      </c>
      <c r="H208" s="34"/>
      <c r="I208" s="34"/>
      <c r="J208" s="34"/>
      <c r="K208" s="37"/>
      <c r="L208" s="134" t="s">
        <v>646</v>
      </c>
      <c r="M208" s="38">
        <v>45903.500324074077</v>
      </c>
      <c r="N208" s="17" t="s">
        <v>422</v>
      </c>
    </row>
    <row r="209" spans="1:14" x14ac:dyDescent="0.3">
      <c r="A209" s="42" t="s">
        <v>642</v>
      </c>
      <c r="B209" s="22" t="s">
        <v>15</v>
      </c>
      <c r="C209" s="22" t="s">
        <v>77</v>
      </c>
      <c r="D209" s="35">
        <v>1.43176E-2</v>
      </c>
      <c r="E209" s="34">
        <v>109</v>
      </c>
      <c r="F209" s="34">
        <v>10</v>
      </c>
      <c r="G209" s="36">
        <v>7613</v>
      </c>
      <c r="H209" s="34"/>
      <c r="I209" s="34"/>
      <c r="J209" s="34"/>
      <c r="K209" s="37"/>
      <c r="L209" s="134" t="s">
        <v>646</v>
      </c>
      <c r="M209" s="38">
        <v>45880.416967592595</v>
      </c>
      <c r="N209" s="17" t="s">
        <v>422</v>
      </c>
    </row>
    <row r="210" spans="1:14" x14ac:dyDescent="0.3">
      <c r="A210" s="42" t="s">
        <v>642</v>
      </c>
      <c r="B210" s="22" t="s">
        <v>15</v>
      </c>
      <c r="C210" s="34"/>
      <c r="D210" s="35">
        <v>1.19912E-2</v>
      </c>
      <c r="E210" s="34">
        <v>38</v>
      </c>
      <c r="F210" s="34">
        <v>0</v>
      </c>
      <c r="G210" s="36">
        <v>3169</v>
      </c>
      <c r="H210" s="34"/>
      <c r="I210" s="34"/>
      <c r="J210" s="34"/>
      <c r="K210" s="37"/>
      <c r="L210" s="134" t="s">
        <v>646</v>
      </c>
      <c r="M210" s="38">
        <v>45797.625127314815</v>
      </c>
      <c r="N210" s="17" t="s">
        <v>422</v>
      </c>
    </row>
    <row r="211" spans="1:14" x14ac:dyDescent="0.3">
      <c r="A211" s="42" t="s">
        <v>642</v>
      </c>
      <c r="B211" s="22" t="s">
        <v>15</v>
      </c>
      <c r="C211" s="34"/>
      <c r="D211" s="35">
        <v>1.1121000000000001E-2</v>
      </c>
      <c r="E211" s="34">
        <v>50</v>
      </c>
      <c r="F211" s="34">
        <v>2</v>
      </c>
      <c r="G211" s="36">
        <v>4496</v>
      </c>
      <c r="H211" s="34"/>
      <c r="I211" s="34"/>
      <c r="J211" s="34"/>
      <c r="K211" s="37"/>
      <c r="L211" s="134" t="s">
        <v>646</v>
      </c>
      <c r="M211" s="38">
        <v>45868.398055555554</v>
      </c>
      <c r="N211" s="17" t="s">
        <v>422</v>
      </c>
    </row>
    <row r="212" spans="1:14" x14ac:dyDescent="0.3">
      <c r="A212" s="42" t="s">
        <v>642</v>
      </c>
      <c r="B212" s="22" t="s">
        <v>15</v>
      </c>
      <c r="C212" s="34"/>
      <c r="D212" s="35">
        <v>9.7689000000000005E-3</v>
      </c>
      <c r="E212" s="34">
        <v>41</v>
      </c>
      <c r="F212" s="34">
        <v>0</v>
      </c>
      <c r="G212" s="36">
        <v>4197</v>
      </c>
      <c r="H212" s="34"/>
      <c r="I212" s="34"/>
      <c r="J212" s="34"/>
      <c r="K212" s="37"/>
      <c r="L212" s="134" t="s">
        <v>646</v>
      </c>
      <c r="M212" s="38">
        <v>45775.635555555556</v>
      </c>
      <c r="N212" s="17" t="s">
        <v>422</v>
      </c>
    </row>
    <row r="213" spans="1:14" x14ac:dyDescent="0.3">
      <c r="A213" s="42" t="s">
        <v>642</v>
      </c>
      <c r="B213" s="29" t="s">
        <v>15</v>
      </c>
      <c r="C213" s="34"/>
      <c r="D213" s="35">
        <v>6.7368000000000003E-3</v>
      </c>
      <c r="E213" s="34">
        <v>16</v>
      </c>
      <c r="F213" s="34">
        <v>0</v>
      </c>
      <c r="G213" s="36">
        <v>2375</v>
      </c>
      <c r="H213" s="34"/>
      <c r="I213" s="34"/>
      <c r="J213" s="34"/>
      <c r="K213" s="37"/>
      <c r="L213" s="134" t="s">
        <v>646</v>
      </c>
      <c r="M213" s="38">
        <v>45820.416805555556</v>
      </c>
      <c r="N213" s="17" t="s">
        <v>422</v>
      </c>
    </row>
    <row r="214" spans="1:14" x14ac:dyDescent="0.3">
      <c r="A214" s="42" t="s">
        <v>642</v>
      </c>
      <c r="B214" s="22" t="s">
        <v>15</v>
      </c>
      <c r="C214" s="22" t="s">
        <v>16</v>
      </c>
      <c r="D214" s="35">
        <v>3.4581E-3</v>
      </c>
      <c r="E214" s="34">
        <v>17</v>
      </c>
      <c r="F214" s="34">
        <v>1</v>
      </c>
      <c r="G214" s="36">
        <v>4916</v>
      </c>
      <c r="H214" s="34"/>
      <c r="I214" s="34"/>
      <c r="J214" s="34"/>
      <c r="K214" s="37"/>
      <c r="L214" s="134" t="s">
        <v>646</v>
      </c>
      <c r="M214" s="38">
        <v>45930.416956018518</v>
      </c>
      <c r="N214" s="17" t="s">
        <v>422</v>
      </c>
    </row>
    <row r="215" spans="1:14" x14ac:dyDescent="0.3">
      <c r="A215" s="42" t="s">
        <v>642</v>
      </c>
      <c r="B215" s="22" t="s">
        <v>15</v>
      </c>
      <c r="C215" s="22" t="s">
        <v>462</v>
      </c>
      <c r="D215" s="35">
        <v>1.38701E-2</v>
      </c>
      <c r="E215" s="34">
        <v>41</v>
      </c>
      <c r="F215" s="34">
        <v>1</v>
      </c>
      <c r="G215" s="36">
        <v>2956</v>
      </c>
      <c r="H215" s="34"/>
      <c r="I215" s="34"/>
      <c r="J215" s="34"/>
      <c r="K215" s="37"/>
      <c r="L215" s="134" t="s">
        <v>646</v>
      </c>
      <c r="M215" s="38">
        <v>45814.500138888892</v>
      </c>
      <c r="N215" s="17" t="s">
        <v>422</v>
      </c>
    </row>
    <row r="216" spans="1:14" x14ac:dyDescent="0.3">
      <c r="A216" s="42" t="s">
        <v>642</v>
      </c>
      <c r="B216" s="22" t="s">
        <v>15</v>
      </c>
      <c r="C216" s="22" t="s">
        <v>462</v>
      </c>
      <c r="D216" s="35">
        <v>1.12108E-2</v>
      </c>
      <c r="E216" s="34">
        <v>30</v>
      </c>
      <c r="F216" s="34">
        <v>0</v>
      </c>
      <c r="G216" s="36">
        <v>2676</v>
      </c>
      <c r="H216" s="34"/>
      <c r="I216" s="34"/>
      <c r="J216" s="34"/>
      <c r="K216" s="37"/>
      <c r="L216" s="134" t="s">
        <v>646</v>
      </c>
      <c r="M216" s="38">
        <v>45816.04179398148</v>
      </c>
      <c r="N216" s="17" t="s">
        <v>422</v>
      </c>
    </row>
    <row r="217" spans="1:14" x14ac:dyDescent="0.3">
      <c r="A217" s="42" t="s">
        <v>642</v>
      </c>
      <c r="B217" s="22" t="s">
        <v>467</v>
      </c>
      <c r="C217" s="22" t="s">
        <v>77</v>
      </c>
      <c r="D217" s="35">
        <v>3.0506999999999999E-2</v>
      </c>
      <c r="E217" s="34">
        <v>68</v>
      </c>
      <c r="F217" s="34">
        <v>1</v>
      </c>
      <c r="G217" s="36">
        <v>2229</v>
      </c>
      <c r="H217" s="34"/>
      <c r="I217" s="34"/>
      <c r="J217" s="34"/>
      <c r="K217" s="37"/>
      <c r="L217" s="134" t="s">
        <v>646</v>
      </c>
      <c r="M217" s="38">
        <v>45735.416770833333</v>
      </c>
      <c r="N217" s="17" t="s">
        <v>422</v>
      </c>
    </row>
    <row r="218" spans="1:14" x14ac:dyDescent="0.3">
      <c r="A218" s="42" t="s">
        <v>642</v>
      </c>
      <c r="B218" s="22" t="s">
        <v>467</v>
      </c>
      <c r="C218" s="22" t="s">
        <v>77</v>
      </c>
      <c r="D218" s="35">
        <v>2.45902E-2</v>
      </c>
      <c r="E218" s="34">
        <v>117</v>
      </c>
      <c r="F218" s="34">
        <v>5</v>
      </c>
      <c r="G218" s="36">
        <v>4758</v>
      </c>
      <c r="H218" s="34"/>
      <c r="I218" s="34"/>
      <c r="J218" s="34"/>
      <c r="K218" s="37"/>
      <c r="L218" s="134" t="s">
        <v>646</v>
      </c>
      <c r="M218" s="38">
        <v>45757.666817129626</v>
      </c>
      <c r="N218" s="17" t="s">
        <v>422</v>
      </c>
    </row>
    <row r="219" spans="1:14" x14ac:dyDescent="0.3">
      <c r="A219" s="42" t="s">
        <v>642</v>
      </c>
      <c r="B219" s="22" t="s">
        <v>467</v>
      </c>
      <c r="C219" s="22" t="s">
        <v>77</v>
      </c>
      <c r="D219" s="35">
        <v>2.3821700000000001E-2</v>
      </c>
      <c r="E219" s="34">
        <v>93</v>
      </c>
      <c r="F219" s="34">
        <v>1</v>
      </c>
      <c r="G219" s="36">
        <v>3904</v>
      </c>
      <c r="H219" s="34"/>
      <c r="I219" s="34"/>
      <c r="J219" s="34"/>
      <c r="K219" s="37"/>
      <c r="L219" s="134" t="s">
        <v>646</v>
      </c>
      <c r="M219" s="38">
        <v>45919.416828703703</v>
      </c>
      <c r="N219" s="17" t="s">
        <v>422</v>
      </c>
    </row>
    <row r="220" spans="1:14" x14ac:dyDescent="0.3">
      <c r="A220" s="42" t="s">
        <v>642</v>
      </c>
      <c r="B220" s="22" t="s">
        <v>77</v>
      </c>
      <c r="C220" s="34"/>
      <c r="D220" s="35">
        <v>3.9015599999999998E-2</v>
      </c>
      <c r="E220" s="34">
        <v>130</v>
      </c>
      <c r="F220" s="34">
        <v>19</v>
      </c>
      <c r="G220" s="36">
        <v>3332</v>
      </c>
      <c r="H220" s="34"/>
      <c r="I220" s="34"/>
      <c r="J220" s="34"/>
      <c r="K220" s="37"/>
      <c r="L220" s="134" t="s">
        <v>646</v>
      </c>
      <c r="M220" s="38">
        <v>45755.458495370367</v>
      </c>
      <c r="N220" s="17" t="s">
        <v>422</v>
      </c>
    </row>
    <row r="221" spans="1:14" x14ac:dyDescent="0.3">
      <c r="A221" s="42" t="s">
        <v>642</v>
      </c>
      <c r="B221" s="22" t="s">
        <v>77</v>
      </c>
      <c r="C221" s="34"/>
      <c r="D221" s="35">
        <v>3.19703E-2</v>
      </c>
      <c r="E221" s="34">
        <v>43</v>
      </c>
      <c r="F221" s="34">
        <v>0</v>
      </c>
      <c r="G221" s="36">
        <v>1345</v>
      </c>
      <c r="H221" s="34"/>
      <c r="I221" s="34"/>
      <c r="J221" s="34"/>
      <c r="K221" s="37"/>
      <c r="L221" s="134" t="s">
        <v>646</v>
      </c>
      <c r="M221" s="38">
        <v>45722.416805555556</v>
      </c>
      <c r="N221" s="17" t="s">
        <v>422</v>
      </c>
    </row>
    <row r="222" spans="1:14" x14ac:dyDescent="0.3">
      <c r="A222" s="42" t="s">
        <v>642</v>
      </c>
      <c r="B222" s="22" t="s">
        <v>77</v>
      </c>
      <c r="C222" s="22" t="s">
        <v>462</v>
      </c>
      <c r="D222" s="35">
        <v>3.0197100000000001E-2</v>
      </c>
      <c r="E222" s="34">
        <v>95</v>
      </c>
      <c r="F222" s="34">
        <v>0</v>
      </c>
      <c r="G222" s="36">
        <v>3146</v>
      </c>
      <c r="H222" s="34"/>
      <c r="I222" s="34"/>
      <c r="J222" s="34"/>
      <c r="K222" s="37"/>
      <c r="L222" s="134" t="s">
        <v>646</v>
      </c>
      <c r="M222" s="38">
        <v>45721.500127314815</v>
      </c>
      <c r="N222" s="17" t="s">
        <v>422</v>
      </c>
    </row>
    <row r="223" spans="1:14" x14ac:dyDescent="0.3">
      <c r="A223" s="42" t="s">
        <v>642</v>
      </c>
      <c r="B223" s="22" t="s">
        <v>77</v>
      </c>
      <c r="C223" s="34"/>
      <c r="D223" s="35">
        <v>2.9340600000000001E-2</v>
      </c>
      <c r="E223" s="34">
        <v>97</v>
      </c>
      <c r="F223" s="34">
        <v>1</v>
      </c>
      <c r="G223" s="36">
        <v>3306</v>
      </c>
      <c r="H223" s="34"/>
      <c r="I223" s="34"/>
      <c r="J223" s="34"/>
      <c r="K223" s="37"/>
      <c r="L223" s="134" t="s">
        <v>646</v>
      </c>
      <c r="M223" s="38">
        <v>45706.416805555556</v>
      </c>
      <c r="N223" s="17" t="s">
        <v>422</v>
      </c>
    </row>
    <row r="224" spans="1:14" x14ac:dyDescent="0.3">
      <c r="A224" s="42" t="s">
        <v>642</v>
      </c>
      <c r="B224" s="22" t="s">
        <v>77</v>
      </c>
      <c r="C224" s="34"/>
      <c r="D224" s="35">
        <v>2.8974199999999999E-2</v>
      </c>
      <c r="E224" s="34">
        <v>74</v>
      </c>
      <c r="F224" s="34">
        <v>5</v>
      </c>
      <c r="G224" s="36">
        <v>2554</v>
      </c>
      <c r="H224" s="34"/>
      <c r="I224" s="34"/>
      <c r="J224" s="34"/>
      <c r="K224" s="37"/>
      <c r="L224" s="134" t="s">
        <v>646</v>
      </c>
      <c r="M224" s="38">
        <v>45741.41678240741</v>
      </c>
      <c r="N224" s="17" t="s">
        <v>422</v>
      </c>
    </row>
    <row r="225" spans="1:14" x14ac:dyDescent="0.3">
      <c r="A225" s="42" t="s">
        <v>642</v>
      </c>
      <c r="B225" s="22" t="s">
        <v>77</v>
      </c>
      <c r="C225" s="34"/>
      <c r="D225" s="35">
        <v>2.63596E-2</v>
      </c>
      <c r="E225" s="34">
        <v>95</v>
      </c>
      <c r="F225" s="34">
        <v>2</v>
      </c>
      <c r="G225" s="36">
        <v>3604</v>
      </c>
      <c r="H225" s="34"/>
      <c r="I225" s="34"/>
      <c r="J225" s="34"/>
      <c r="K225" s="37"/>
      <c r="L225" s="134" t="s">
        <v>646</v>
      </c>
      <c r="M225" s="38">
        <v>45792.416817129626</v>
      </c>
      <c r="N225" s="17" t="s">
        <v>422</v>
      </c>
    </row>
    <row r="226" spans="1:14" x14ac:dyDescent="0.3">
      <c r="A226" s="42" t="s">
        <v>642</v>
      </c>
      <c r="B226" s="22" t="s">
        <v>77</v>
      </c>
      <c r="C226" s="22" t="s">
        <v>57</v>
      </c>
      <c r="D226" s="35">
        <v>2.5878399999999999E-2</v>
      </c>
      <c r="E226" s="34">
        <v>109</v>
      </c>
      <c r="F226" s="34">
        <v>3</v>
      </c>
      <c r="G226" s="36">
        <v>4212</v>
      </c>
      <c r="H226" s="34">
        <v>2857</v>
      </c>
      <c r="I226" s="34"/>
      <c r="J226" s="34"/>
      <c r="K226" s="37"/>
      <c r="L226" s="134" t="s">
        <v>646</v>
      </c>
      <c r="M226" s="38">
        <v>45723.553854166668</v>
      </c>
      <c r="N226" s="17" t="s">
        <v>422</v>
      </c>
    </row>
    <row r="227" spans="1:14" x14ac:dyDescent="0.3">
      <c r="A227" s="42" t="s">
        <v>642</v>
      </c>
      <c r="B227" s="22" t="s">
        <v>77</v>
      </c>
      <c r="C227" s="34"/>
      <c r="D227" s="35">
        <v>2.5139700000000001E-2</v>
      </c>
      <c r="E227" s="34">
        <v>54</v>
      </c>
      <c r="F227" s="34">
        <v>7</v>
      </c>
      <c r="G227" s="36">
        <v>2148</v>
      </c>
      <c r="H227" s="34"/>
      <c r="I227" s="34"/>
      <c r="J227" s="34"/>
      <c r="K227" s="37"/>
      <c r="L227" s="134" t="s">
        <v>646</v>
      </c>
      <c r="M227" s="38">
        <v>45855.458472222221</v>
      </c>
      <c r="N227" s="17" t="s">
        <v>422</v>
      </c>
    </row>
    <row r="228" spans="1:14" x14ac:dyDescent="0.3">
      <c r="A228" s="42" t="s">
        <v>642</v>
      </c>
      <c r="B228" s="22" t="s">
        <v>77</v>
      </c>
      <c r="C228" s="34"/>
      <c r="D228" s="35">
        <v>2.46637E-2</v>
      </c>
      <c r="E228" s="34">
        <v>99</v>
      </c>
      <c r="F228" s="34">
        <v>5</v>
      </c>
      <c r="G228" s="36">
        <v>4014</v>
      </c>
      <c r="H228" s="34"/>
      <c r="I228" s="34"/>
      <c r="J228" s="34"/>
      <c r="K228" s="37"/>
      <c r="L228" s="134" t="s">
        <v>646</v>
      </c>
      <c r="M228" s="38">
        <v>45693.500138888892</v>
      </c>
      <c r="N228" s="17" t="s">
        <v>422</v>
      </c>
    </row>
    <row r="229" spans="1:14" x14ac:dyDescent="0.3">
      <c r="A229" s="42" t="s">
        <v>642</v>
      </c>
      <c r="B229" s="22" t="s">
        <v>77</v>
      </c>
      <c r="C229" s="34"/>
      <c r="D229" s="35">
        <v>2.42268E-2</v>
      </c>
      <c r="E229" s="34">
        <v>94</v>
      </c>
      <c r="F229" s="34">
        <v>23</v>
      </c>
      <c r="G229" s="36">
        <v>3880</v>
      </c>
      <c r="H229" s="34"/>
      <c r="I229" s="34"/>
      <c r="J229" s="34"/>
      <c r="K229" s="37"/>
      <c r="L229" s="134" t="s">
        <v>646</v>
      </c>
      <c r="M229" s="38">
        <v>45840.47929398148</v>
      </c>
      <c r="N229" s="17" t="s">
        <v>422</v>
      </c>
    </row>
    <row r="230" spans="1:14" x14ac:dyDescent="0.3">
      <c r="A230" s="42" t="s">
        <v>642</v>
      </c>
      <c r="B230" s="22" t="s">
        <v>77</v>
      </c>
      <c r="C230" s="34"/>
      <c r="D230" s="35">
        <v>2.31413E-2</v>
      </c>
      <c r="E230" s="34">
        <v>47</v>
      </c>
      <c r="F230" s="34">
        <v>3</v>
      </c>
      <c r="G230" s="36">
        <v>2031</v>
      </c>
      <c r="H230" s="34"/>
      <c r="I230" s="34"/>
      <c r="J230" s="34"/>
      <c r="K230" s="37"/>
      <c r="L230" s="134" t="s">
        <v>646</v>
      </c>
      <c r="M230" s="38">
        <v>45908.440428240741</v>
      </c>
      <c r="N230" s="17" t="s">
        <v>422</v>
      </c>
    </row>
    <row r="231" spans="1:14" x14ac:dyDescent="0.3">
      <c r="A231" s="42" t="s">
        <v>642</v>
      </c>
      <c r="B231" s="22" t="s">
        <v>77</v>
      </c>
      <c r="C231" s="22" t="s">
        <v>24</v>
      </c>
      <c r="D231" s="35">
        <v>2.2646699999999999E-2</v>
      </c>
      <c r="E231" s="34">
        <v>83</v>
      </c>
      <c r="F231" s="34">
        <v>0</v>
      </c>
      <c r="G231" s="36">
        <v>3665</v>
      </c>
      <c r="H231" s="34"/>
      <c r="I231" s="34"/>
      <c r="J231" s="34"/>
      <c r="K231" s="37"/>
      <c r="L231" s="134" t="s">
        <v>646</v>
      </c>
      <c r="M231" s="38">
        <v>45895.458506944444</v>
      </c>
      <c r="N231" s="17" t="s">
        <v>422</v>
      </c>
    </row>
    <row r="232" spans="1:14" x14ac:dyDescent="0.3">
      <c r="A232" s="42" t="s">
        <v>642</v>
      </c>
      <c r="B232" s="22" t="s">
        <v>77</v>
      </c>
      <c r="C232" s="22" t="s">
        <v>462</v>
      </c>
      <c r="D232" s="35">
        <v>2.2544999999999999E-2</v>
      </c>
      <c r="E232" s="34">
        <v>253</v>
      </c>
      <c r="F232" s="34">
        <v>28</v>
      </c>
      <c r="G232" s="36">
        <v>11222</v>
      </c>
      <c r="H232" s="34"/>
      <c r="I232" s="34"/>
      <c r="J232" s="34"/>
      <c r="K232" s="37"/>
      <c r="L232" s="134" t="s">
        <v>646</v>
      </c>
      <c r="M232" s="38">
        <v>45805.63554398148</v>
      </c>
      <c r="N232" s="17" t="s">
        <v>422</v>
      </c>
    </row>
    <row r="233" spans="1:14" x14ac:dyDescent="0.3">
      <c r="A233" s="42" t="s">
        <v>642</v>
      </c>
      <c r="B233" s="22" t="s">
        <v>77</v>
      </c>
      <c r="C233" s="34"/>
      <c r="D233" s="35">
        <v>2.1505400000000001E-2</v>
      </c>
      <c r="E233" s="34">
        <v>78</v>
      </c>
      <c r="F233" s="34">
        <v>11</v>
      </c>
      <c r="G233" s="36">
        <v>3627</v>
      </c>
      <c r="H233" s="34"/>
      <c r="I233" s="34"/>
      <c r="J233" s="34"/>
      <c r="K233" s="37"/>
      <c r="L233" s="134" t="s">
        <v>646</v>
      </c>
      <c r="M233" s="38">
        <v>45786.458437499998</v>
      </c>
      <c r="N233" s="17" t="s">
        <v>422</v>
      </c>
    </row>
    <row r="234" spans="1:14" x14ac:dyDescent="0.3">
      <c r="A234" s="42" t="s">
        <v>642</v>
      </c>
      <c r="B234" s="22" t="s">
        <v>77</v>
      </c>
      <c r="C234" s="34"/>
      <c r="D234" s="35">
        <v>2.11907E-2</v>
      </c>
      <c r="E234" s="34">
        <v>42</v>
      </c>
      <c r="F234" s="34">
        <v>5</v>
      </c>
      <c r="G234" s="36">
        <v>1982</v>
      </c>
      <c r="H234" s="34"/>
      <c r="I234" s="34"/>
      <c r="J234" s="34"/>
      <c r="K234" s="37"/>
      <c r="L234" s="134" t="s">
        <v>646</v>
      </c>
      <c r="M234" s="38">
        <v>45839.345173611109</v>
      </c>
      <c r="N234" s="17" t="s">
        <v>422</v>
      </c>
    </row>
    <row r="235" spans="1:14" x14ac:dyDescent="0.3">
      <c r="A235" s="42" t="s">
        <v>642</v>
      </c>
      <c r="B235" s="22" t="s">
        <v>77</v>
      </c>
      <c r="C235" s="34"/>
      <c r="D235" s="35">
        <v>2.0536200000000001E-2</v>
      </c>
      <c r="E235" s="34">
        <v>36</v>
      </c>
      <c r="F235" s="34">
        <v>4</v>
      </c>
      <c r="G235" s="36">
        <v>1753</v>
      </c>
      <c r="H235" s="34"/>
      <c r="I235" s="34"/>
      <c r="J235" s="34"/>
      <c r="K235" s="37"/>
      <c r="L235" s="134" t="s">
        <v>646</v>
      </c>
      <c r="M235" s="38">
        <v>45889.416817129626</v>
      </c>
      <c r="N235" s="17" t="s">
        <v>422</v>
      </c>
    </row>
    <row r="236" spans="1:14" x14ac:dyDescent="0.3">
      <c r="A236" s="42" t="s">
        <v>642</v>
      </c>
      <c r="B236" s="22" t="s">
        <v>77</v>
      </c>
      <c r="C236" s="34"/>
      <c r="D236" s="35">
        <v>2.0395900000000002E-2</v>
      </c>
      <c r="E236" s="34">
        <v>68</v>
      </c>
      <c r="F236" s="34">
        <v>3</v>
      </c>
      <c r="G236" s="36">
        <v>3334</v>
      </c>
      <c r="H236" s="34"/>
      <c r="I236" s="34"/>
      <c r="J236" s="34"/>
      <c r="K236" s="37"/>
      <c r="L236" s="134" t="s">
        <v>646</v>
      </c>
      <c r="M236" s="38">
        <v>45665.375127314815</v>
      </c>
      <c r="N236" s="17" t="s">
        <v>422</v>
      </c>
    </row>
    <row r="237" spans="1:14" x14ac:dyDescent="0.3">
      <c r="A237" s="42" t="s">
        <v>642</v>
      </c>
      <c r="B237" s="22" t="s">
        <v>77</v>
      </c>
      <c r="C237" s="34"/>
      <c r="D237" s="35">
        <v>1.9985900000000001E-2</v>
      </c>
      <c r="E237" s="34">
        <v>85</v>
      </c>
      <c r="F237" s="34">
        <v>4</v>
      </c>
      <c r="G237" s="36">
        <v>4253</v>
      </c>
      <c r="H237" s="34"/>
      <c r="I237" s="34"/>
      <c r="J237" s="34"/>
      <c r="K237" s="37"/>
      <c r="L237" s="134" t="s">
        <v>646</v>
      </c>
      <c r="M237" s="38">
        <v>45671.41678240741</v>
      </c>
      <c r="N237" s="17" t="s">
        <v>422</v>
      </c>
    </row>
    <row r="238" spans="1:14" x14ac:dyDescent="0.3">
      <c r="A238" s="42" t="s">
        <v>642</v>
      </c>
      <c r="B238" s="22" t="s">
        <v>77</v>
      </c>
      <c r="C238" s="22" t="s">
        <v>24</v>
      </c>
      <c r="D238" s="35">
        <v>1.9458199999999998E-2</v>
      </c>
      <c r="E238" s="34">
        <v>102</v>
      </c>
      <c r="F238" s="34">
        <v>3</v>
      </c>
      <c r="G238" s="36">
        <v>5242</v>
      </c>
      <c r="H238" s="34"/>
      <c r="I238" s="34"/>
      <c r="J238" s="34"/>
      <c r="K238" s="37"/>
      <c r="L238" s="134" t="s">
        <v>646</v>
      </c>
      <c r="M238" s="38">
        <v>45905.396006944444</v>
      </c>
      <c r="N238" s="17" t="s">
        <v>422</v>
      </c>
    </row>
    <row r="239" spans="1:14" x14ac:dyDescent="0.3">
      <c r="A239" s="42" t="s">
        <v>642</v>
      </c>
      <c r="B239" s="29" t="s">
        <v>77</v>
      </c>
      <c r="C239" s="34"/>
      <c r="D239" s="35">
        <v>1.8695900000000001E-2</v>
      </c>
      <c r="E239" s="34">
        <v>41</v>
      </c>
      <c r="F239" s="34">
        <v>2</v>
      </c>
      <c r="G239" s="36">
        <v>2193</v>
      </c>
      <c r="H239" s="34"/>
      <c r="I239" s="34"/>
      <c r="J239" s="34"/>
      <c r="K239" s="37"/>
      <c r="L239" s="134" t="s">
        <v>646</v>
      </c>
      <c r="M239" s="38">
        <v>45818.416817129626</v>
      </c>
      <c r="N239" s="17" t="s">
        <v>422</v>
      </c>
    </row>
    <row r="240" spans="1:14" x14ac:dyDescent="0.3">
      <c r="A240" s="42" t="s">
        <v>642</v>
      </c>
      <c r="B240" s="22" t="s">
        <v>77</v>
      </c>
      <c r="C240" s="34"/>
      <c r="D240" s="35">
        <v>1.7846500000000001E-2</v>
      </c>
      <c r="E240" s="34">
        <v>30</v>
      </c>
      <c r="F240" s="34">
        <v>3</v>
      </c>
      <c r="G240" s="36">
        <v>1681</v>
      </c>
      <c r="H240" s="34"/>
      <c r="I240" s="34"/>
      <c r="J240" s="34"/>
      <c r="K240" s="37"/>
      <c r="L240" s="134" t="s">
        <v>646</v>
      </c>
      <c r="M240" s="38">
        <v>45874.627222222225</v>
      </c>
      <c r="N240" s="17" t="s">
        <v>422</v>
      </c>
    </row>
    <row r="241" spans="1:14" x14ac:dyDescent="0.3">
      <c r="A241" s="42" t="s">
        <v>642</v>
      </c>
      <c r="B241" s="22" t="s">
        <v>77</v>
      </c>
      <c r="C241" s="34"/>
      <c r="D241" s="35">
        <v>1.7831099999999999E-2</v>
      </c>
      <c r="E241" s="34">
        <v>49</v>
      </c>
      <c r="F241" s="34">
        <v>7</v>
      </c>
      <c r="G241" s="36">
        <v>2748</v>
      </c>
      <c r="H241" s="34"/>
      <c r="I241" s="34"/>
      <c r="J241" s="34"/>
      <c r="K241" s="37"/>
      <c r="L241" s="134" t="s">
        <v>646</v>
      </c>
      <c r="M241" s="38">
        <v>45861.416805555556</v>
      </c>
      <c r="N241" s="17" t="s">
        <v>422</v>
      </c>
    </row>
    <row r="242" spans="1:14" x14ac:dyDescent="0.3">
      <c r="A242" s="42" t="s">
        <v>642</v>
      </c>
      <c r="B242" s="22" t="s">
        <v>77</v>
      </c>
      <c r="C242" s="34"/>
      <c r="D242" s="35">
        <v>1.7762E-2</v>
      </c>
      <c r="E242" s="34">
        <v>30</v>
      </c>
      <c r="F242" s="34">
        <v>0</v>
      </c>
      <c r="G242" s="36">
        <v>1689</v>
      </c>
      <c r="H242" s="34"/>
      <c r="I242" s="34"/>
      <c r="J242" s="34"/>
      <c r="K242" s="37"/>
      <c r="L242" s="134" t="s">
        <v>646</v>
      </c>
      <c r="M242" s="38">
        <v>45847.520856481482</v>
      </c>
      <c r="N242" s="17" t="s">
        <v>422</v>
      </c>
    </row>
    <row r="243" spans="1:14" x14ac:dyDescent="0.3">
      <c r="A243" s="42" t="s">
        <v>642</v>
      </c>
      <c r="B243" s="22" t="s">
        <v>77</v>
      </c>
      <c r="C243" s="34"/>
      <c r="D243" s="35">
        <v>1.7661400000000001E-2</v>
      </c>
      <c r="E243" s="34">
        <v>29</v>
      </c>
      <c r="F243" s="34">
        <v>2</v>
      </c>
      <c r="G243" s="36">
        <v>1642</v>
      </c>
      <c r="H243" s="34"/>
      <c r="I243" s="34"/>
      <c r="J243" s="34"/>
      <c r="K243" s="37"/>
      <c r="L243" s="134" t="s">
        <v>646</v>
      </c>
      <c r="M243" s="38">
        <v>45926.614722222221</v>
      </c>
      <c r="N243" s="17" t="s">
        <v>422</v>
      </c>
    </row>
    <row r="244" spans="1:14" x14ac:dyDescent="0.3">
      <c r="A244" s="42" t="s">
        <v>642</v>
      </c>
      <c r="B244" s="22" t="s">
        <v>77</v>
      </c>
      <c r="C244" s="34"/>
      <c r="D244" s="35">
        <v>1.5169200000000001E-2</v>
      </c>
      <c r="E244" s="34">
        <v>26</v>
      </c>
      <c r="F244" s="34">
        <v>1</v>
      </c>
      <c r="G244" s="36">
        <v>1714</v>
      </c>
      <c r="H244" s="34"/>
      <c r="I244" s="34"/>
      <c r="J244" s="34"/>
      <c r="K244" s="37"/>
      <c r="L244" s="134" t="s">
        <v>646</v>
      </c>
      <c r="M244" s="38">
        <v>45883.416805555556</v>
      </c>
      <c r="N244" s="17" t="s">
        <v>422</v>
      </c>
    </row>
    <row r="245" spans="1:14" x14ac:dyDescent="0.3">
      <c r="A245" s="42" t="s">
        <v>642</v>
      </c>
      <c r="B245" s="22" t="s">
        <v>77</v>
      </c>
      <c r="C245" s="22" t="s">
        <v>57</v>
      </c>
      <c r="D245" s="35">
        <v>1.48165E-2</v>
      </c>
      <c r="E245" s="34">
        <v>67</v>
      </c>
      <c r="F245" s="34">
        <v>0</v>
      </c>
      <c r="G245" s="36">
        <v>4522</v>
      </c>
      <c r="H245" s="34">
        <v>2283</v>
      </c>
      <c r="I245" s="34"/>
      <c r="J245" s="34"/>
      <c r="K245" s="37"/>
      <c r="L245" s="134" t="s">
        <v>646</v>
      </c>
      <c r="M245" s="38">
        <v>45896.566770833335</v>
      </c>
      <c r="N245" s="17" t="s">
        <v>422</v>
      </c>
    </row>
    <row r="246" spans="1:14" x14ac:dyDescent="0.3">
      <c r="A246" s="42" t="s">
        <v>642</v>
      </c>
      <c r="B246" s="22" t="s">
        <v>77</v>
      </c>
      <c r="C246" s="34"/>
      <c r="D246" s="35">
        <v>1.4150899999999999E-2</v>
      </c>
      <c r="E246" s="34">
        <v>60</v>
      </c>
      <c r="F246" s="34">
        <v>1</v>
      </c>
      <c r="G246" s="36">
        <v>4240</v>
      </c>
      <c r="H246" s="34"/>
      <c r="I246" s="34"/>
      <c r="J246" s="34"/>
      <c r="K246" s="37"/>
      <c r="L246" s="134" t="s">
        <v>646</v>
      </c>
      <c r="M246" s="38">
        <v>45894.4377662037</v>
      </c>
      <c r="N246" s="17" t="s">
        <v>422</v>
      </c>
    </row>
    <row r="247" spans="1:14" x14ac:dyDescent="0.3">
      <c r="A247" s="42" t="s">
        <v>642</v>
      </c>
      <c r="B247" s="22" t="s">
        <v>77</v>
      </c>
      <c r="C247" s="22" t="s">
        <v>527</v>
      </c>
      <c r="D247" s="35">
        <v>1.39959E-2</v>
      </c>
      <c r="E247" s="34">
        <v>89</v>
      </c>
      <c r="F247" s="34">
        <v>0</v>
      </c>
      <c r="G247" s="36">
        <v>6359</v>
      </c>
      <c r="H247" s="34"/>
      <c r="I247" s="34"/>
      <c r="J247" s="34"/>
      <c r="K247" s="37"/>
      <c r="L247" s="134" t="s">
        <v>646</v>
      </c>
      <c r="M247" s="38">
        <v>45806.505046296297</v>
      </c>
      <c r="N247" s="17" t="s">
        <v>422</v>
      </c>
    </row>
    <row r="248" spans="1:14" x14ac:dyDescent="0.3">
      <c r="A248" s="42" t="s">
        <v>642</v>
      </c>
      <c r="B248" s="22" t="s">
        <v>530</v>
      </c>
      <c r="C248" s="22" t="s">
        <v>531</v>
      </c>
      <c r="D248" s="35">
        <v>3.79805E-2</v>
      </c>
      <c r="E248" s="34">
        <v>82</v>
      </c>
      <c r="F248" s="34">
        <v>0</v>
      </c>
      <c r="G248" s="36">
        <v>2159</v>
      </c>
      <c r="H248" s="34"/>
      <c r="I248" s="34"/>
      <c r="J248" s="34"/>
      <c r="K248" s="37"/>
      <c r="L248" s="134" t="s">
        <v>646</v>
      </c>
      <c r="M248" s="38">
        <v>45719.636944444443</v>
      </c>
      <c r="N248" s="17" t="s">
        <v>422</v>
      </c>
    </row>
    <row r="249" spans="1:14" x14ac:dyDescent="0.3">
      <c r="A249" s="42" t="s">
        <v>642</v>
      </c>
      <c r="B249" s="22" t="s">
        <v>530</v>
      </c>
      <c r="C249" s="22" t="s">
        <v>531</v>
      </c>
      <c r="D249" s="35">
        <v>2.2812700000000002E-2</v>
      </c>
      <c r="E249" s="34">
        <v>91</v>
      </c>
      <c r="F249" s="34">
        <v>3</v>
      </c>
      <c r="G249" s="36">
        <v>3989</v>
      </c>
      <c r="H249" s="34">
        <v>1760</v>
      </c>
      <c r="I249" s="34"/>
      <c r="J249" s="34"/>
      <c r="K249" s="37"/>
      <c r="L249" s="134" t="s">
        <v>646</v>
      </c>
      <c r="M249" s="38">
        <v>45758.375219907408</v>
      </c>
      <c r="N249" s="17" t="s">
        <v>422</v>
      </c>
    </row>
    <row r="250" spans="1:14" x14ac:dyDescent="0.3">
      <c r="A250" s="42" t="s">
        <v>642</v>
      </c>
      <c r="B250" s="22" t="s">
        <v>530</v>
      </c>
      <c r="C250" s="22" t="s">
        <v>77</v>
      </c>
      <c r="D250" s="35">
        <v>1.77749E-2</v>
      </c>
      <c r="E250" s="34">
        <v>27</v>
      </c>
      <c r="F250" s="34">
        <v>0</v>
      </c>
      <c r="G250" s="36">
        <v>1519</v>
      </c>
      <c r="H250" s="34"/>
      <c r="I250" s="34"/>
      <c r="J250" s="34"/>
      <c r="K250" s="37"/>
      <c r="L250" s="134" t="s">
        <v>646</v>
      </c>
      <c r="M250" s="38">
        <v>45782.416805555556</v>
      </c>
      <c r="N250" s="17" t="s">
        <v>422</v>
      </c>
    </row>
    <row r="251" spans="1:14" x14ac:dyDescent="0.3">
      <c r="A251" s="42" t="s">
        <v>642</v>
      </c>
      <c r="B251" s="22" t="s">
        <v>527</v>
      </c>
      <c r="C251" s="22" t="s">
        <v>24</v>
      </c>
      <c r="D251" s="35">
        <v>3.0666700000000002E-2</v>
      </c>
      <c r="E251" s="34">
        <v>138</v>
      </c>
      <c r="F251" s="34">
        <v>0</v>
      </c>
      <c r="G251" s="36">
        <v>4500</v>
      </c>
      <c r="H251" s="34"/>
      <c r="I251" s="34"/>
      <c r="J251" s="34"/>
      <c r="K251" s="37"/>
      <c r="L251" s="134" t="s">
        <v>646</v>
      </c>
      <c r="M251" s="38">
        <v>45743.698819444442</v>
      </c>
      <c r="N251" s="17" t="s">
        <v>422</v>
      </c>
    </row>
    <row r="252" spans="1:14" x14ac:dyDescent="0.3">
      <c r="A252" s="42" t="s">
        <v>642</v>
      </c>
      <c r="B252" s="29" t="s">
        <v>527</v>
      </c>
      <c r="C252" s="29" t="s">
        <v>77</v>
      </c>
      <c r="D252" s="35">
        <v>2.72518E-2</v>
      </c>
      <c r="E252" s="34">
        <v>154</v>
      </c>
      <c r="F252" s="34">
        <v>3</v>
      </c>
      <c r="G252" s="36">
        <v>5651</v>
      </c>
      <c r="H252" s="34"/>
      <c r="I252" s="34"/>
      <c r="J252" s="34"/>
      <c r="K252" s="37"/>
      <c r="L252" s="134" t="s">
        <v>646</v>
      </c>
      <c r="M252" s="38">
        <v>45832.625150462962</v>
      </c>
      <c r="N252" s="17" t="s">
        <v>422</v>
      </c>
    </row>
    <row r="253" spans="1:14" x14ac:dyDescent="0.3">
      <c r="A253" s="42" t="s">
        <v>642</v>
      </c>
      <c r="B253" s="22" t="s">
        <v>527</v>
      </c>
      <c r="C253" s="22" t="s">
        <v>57</v>
      </c>
      <c r="D253" s="35">
        <v>2.63667E-2</v>
      </c>
      <c r="E253" s="34">
        <v>150</v>
      </c>
      <c r="F253" s="34">
        <v>9</v>
      </c>
      <c r="G253" s="36">
        <v>5689</v>
      </c>
      <c r="H253" s="34">
        <v>3073</v>
      </c>
      <c r="I253" s="34"/>
      <c r="J253" s="34"/>
      <c r="K253" s="37"/>
      <c r="L253" s="134" t="s">
        <v>646</v>
      </c>
      <c r="M253" s="38">
        <v>45772.495740740742</v>
      </c>
      <c r="N253" s="17" t="s">
        <v>422</v>
      </c>
    </row>
    <row r="254" spans="1:14" x14ac:dyDescent="0.3">
      <c r="A254" s="42" t="s">
        <v>642</v>
      </c>
      <c r="B254" s="22" t="s">
        <v>527</v>
      </c>
      <c r="C254" s="22" t="s">
        <v>24</v>
      </c>
      <c r="D254" s="35">
        <v>2.2988499999999999E-2</v>
      </c>
      <c r="E254" s="34">
        <v>112</v>
      </c>
      <c r="F254" s="34">
        <v>6</v>
      </c>
      <c r="G254" s="36">
        <v>4872</v>
      </c>
      <c r="H254" s="34"/>
      <c r="I254" s="34"/>
      <c r="J254" s="34"/>
      <c r="K254" s="37"/>
      <c r="L254" s="134" t="s">
        <v>646</v>
      </c>
      <c r="M254" s="38">
        <v>45768.666747685187</v>
      </c>
      <c r="N254" s="17" t="s">
        <v>422</v>
      </c>
    </row>
    <row r="255" spans="1:14" x14ac:dyDescent="0.3">
      <c r="A255" s="42" t="s">
        <v>642</v>
      </c>
      <c r="B255" s="22" t="s">
        <v>527</v>
      </c>
      <c r="C255" s="22" t="s">
        <v>77</v>
      </c>
      <c r="D255" s="35">
        <v>2.19852E-2</v>
      </c>
      <c r="E255" s="34">
        <v>270</v>
      </c>
      <c r="F255" s="34">
        <v>0</v>
      </c>
      <c r="G255" s="36">
        <v>12281</v>
      </c>
      <c r="H255" s="34"/>
      <c r="I255" s="34"/>
      <c r="J255" s="34"/>
      <c r="K255" s="37"/>
      <c r="L255" s="134" t="s">
        <v>646</v>
      </c>
      <c r="M255" s="38">
        <v>45873.41678240741</v>
      </c>
      <c r="N255" s="17" t="s">
        <v>422</v>
      </c>
    </row>
    <row r="256" spans="1:14" x14ac:dyDescent="0.3">
      <c r="A256" s="42" t="s">
        <v>642</v>
      </c>
      <c r="B256" s="22" t="s">
        <v>527</v>
      </c>
      <c r="C256" s="34"/>
      <c r="D256" s="35">
        <v>2.0656999999999998E-2</v>
      </c>
      <c r="E256" s="34">
        <v>83</v>
      </c>
      <c r="F256" s="34">
        <v>0</v>
      </c>
      <c r="G256" s="36">
        <v>4018</v>
      </c>
      <c r="H256" s="34"/>
      <c r="I256" s="34"/>
      <c r="J256" s="34"/>
      <c r="K256" s="37"/>
      <c r="L256" s="134" t="s">
        <v>646</v>
      </c>
      <c r="M256" s="38">
        <v>45785.520972222221</v>
      </c>
      <c r="N256" s="17" t="s">
        <v>422</v>
      </c>
    </row>
    <row r="257" spans="1:14" x14ac:dyDescent="0.3">
      <c r="A257" s="42" t="s">
        <v>642</v>
      </c>
      <c r="B257" s="22" t="s">
        <v>527</v>
      </c>
      <c r="C257" s="22" t="s">
        <v>77</v>
      </c>
      <c r="D257" s="35">
        <v>1.9521699999999999E-2</v>
      </c>
      <c r="E257" s="34">
        <v>151</v>
      </c>
      <c r="F257" s="34">
        <v>5</v>
      </c>
      <c r="G257" s="36">
        <v>7735</v>
      </c>
      <c r="H257" s="34"/>
      <c r="I257" s="34"/>
      <c r="J257" s="34"/>
      <c r="K257" s="37"/>
      <c r="L257" s="134" t="s">
        <v>646</v>
      </c>
      <c r="M257" s="38">
        <v>45890.377847222226</v>
      </c>
      <c r="N257" s="17" t="s">
        <v>422</v>
      </c>
    </row>
    <row r="258" spans="1:14" x14ac:dyDescent="0.3">
      <c r="A258" s="42" t="s">
        <v>642</v>
      </c>
      <c r="B258" s="29" t="s">
        <v>527</v>
      </c>
      <c r="C258" s="29" t="s">
        <v>77</v>
      </c>
      <c r="D258" s="35">
        <v>1.9379400000000001E-2</v>
      </c>
      <c r="E258" s="34">
        <v>158</v>
      </c>
      <c r="F258" s="34">
        <v>5</v>
      </c>
      <c r="G258" s="36">
        <v>8153</v>
      </c>
      <c r="H258" s="34"/>
      <c r="I258" s="34"/>
      <c r="J258" s="34"/>
      <c r="K258" s="37"/>
      <c r="L258" s="134" t="s">
        <v>646</v>
      </c>
      <c r="M258" s="38">
        <v>45825.646041666667</v>
      </c>
      <c r="N258" s="17" t="s">
        <v>422</v>
      </c>
    </row>
    <row r="259" spans="1:14" x14ac:dyDescent="0.3">
      <c r="A259" s="42" t="s">
        <v>642</v>
      </c>
      <c r="B259" s="22" t="s">
        <v>527</v>
      </c>
      <c r="C259" s="22" t="s">
        <v>24</v>
      </c>
      <c r="D259" s="35">
        <v>1.7220800000000001E-2</v>
      </c>
      <c r="E259" s="34">
        <v>130</v>
      </c>
      <c r="F259" s="34">
        <v>0</v>
      </c>
      <c r="G259" s="36">
        <v>7549</v>
      </c>
      <c r="H259" s="34"/>
      <c r="I259" s="34"/>
      <c r="J259" s="34"/>
      <c r="K259" s="37"/>
      <c r="L259" s="134" t="s">
        <v>646</v>
      </c>
      <c r="M259" s="38">
        <v>45702.479456018518</v>
      </c>
      <c r="N259" s="17" t="s">
        <v>422</v>
      </c>
    </row>
    <row r="260" spans="1:14" x14ac:dyDescent="0.3">
      <c r="A260" s="42" t="s">
        <v>642</v>
      </c>
      <c r="B260" s="22" t="s">
        <v>527</v>
      </c>
      <c r="C260" s="22" t="s">
        <v>57</v>
      </c>
      <c r="D260" s="35">
        <v>1.6890700000000002E-2</v>
      </c>
      <c r="E260" s="34">
        <v>142</v>
      </c>
      <c r="F260" s="34">
        <v>3</v>
      </c>
      <c r="G260" s="36">
        <v>8407</v>
      </c>
      <c r="H260" s="34">
        <v>4624</v>
      </c>
      <c r="I260" s="34"/>
      <c r="J260" s="34"/>
      <c r="K260" s="37"/>
      <c r="L260" s="134" t="s">
        <v>646</v>
      </c>
      <c r="M260" s="38">
        <v>45869.464583333334</v>
      </c>
      <c r="N260" s="17" t="s">
        <v>422</v>
      </c>
    </row>
    <row r="261" spans="1:14" x14ac:dyDescent="0.3">
      <c r="A261" s="42" t="s">
        <v>642</v>
      </c>
      <c r="B261" s="22" t="s">
        <v>527</v>
      </c>
      <c r="C261" s="22" t="s">
        <v>467</v>
      </c>
      <c r="D261" s="35">
        <v>1.6874900000000002E-2</v>
      </c>
      <c r="E261" s="34">
        <v>181</v>
      </c>
      <c r="F261" s="34">
        <v>6</v>
      </c>
      <c r="G261" s="36">
        <v>10726</v>
      </c>
      <c r="H261" s="34"/>
      <c r="I261" s="34"/>
      <c r="J261" s="34"/>
      <c r="K261" s="37"/>
      <c r="L261" s="134" t="s">
        <v>646</v>
      </c>
      <c r="M261" s="38">
        <v>45853.541817129626</v>
      </c>
      <c r="N261" s="17" t="s">
        <v>422</v>
      </c>
    </row>
    <row r="262" spans="1:14" x14ac:dyDescent="0.3">
      <c r="A262" s="42" t="s">
        <v>642</v>
      </c>
      <c r="B262" s="22" t="s">
        <v>527</v>
      </c>
      <c r="C262" s="34"/>
      <c r="D262" s="35">
        <v>1.6599699999999998E-2</v>
      </c>
      <c r="E262" s="34">
        <v>62</v>
      </c>
      <c r="F262" s="34">
        <v>2</v>
      </c>
      <c r="G262" s="36">
        <v>3735</v>
      </c>
      <c r="H262" s="34"/>
      <c r="I262" s="34"/>
      <c r="J262" s="34"/>
      <c r="K262" s="37"/>
      <c r="L262" s="134" t="s">
        <v>646</v>
      </c>
      <c r="M262" s="38">
        <v>45796.541828703703</v>
      </c>
      <c r="N262" s="17" t="s">
        <v>422</v>
      </c>
    </row>
    <row r="263" spans="1:14" x14ac:dyDescent="0.3">
      <c r="A263" s="42" t="s">
        <v>642</v>
      </c>
      <c r="B263" s="22" t="s">
        <v>527</v>
      </c>
      <c r="C263" s="22" t="s">
        <v>77</v>
      </c>
      <c r="D263" s="35">
        <v>1.5867800000000001E-2</v>
      </c>
      <c r="E263" s="34">
        <v>97</v>
      </c>
      <c r="F263" s="34">
        <v>1</v>
      </c>
      <c r="G263" s="36">
        <v>6113</v>
      </c>
      <c r="H263" s="34"/>
      <c r="I263" s="34"/>
      <c r="J263" s="34"/>
      <c r="K263" s="37"/>
      <c r="L263" s="134" t="s">
        <v>646</v>
      </c>
      <c r="M263" s="38">
        <v>45922.604328703703</v>
      </c>
      <c r="N263" s="17" t="s">
        <v>422</v>
      </c>
    </row>
    <row r="264" spans="1:14" x14ac:dyDescent="0.3">
      <c r="A264" s="42" t="s">
        <v>642</v>
      </c>
      <c r="B264" s="29" t="s">
        <v>527</v>
      </c>
      <c r="C264" s="29" t="s">
        <v>77</v>
      </c>
      <c r="D264" s="35">
        <v>1.5645200000000001E-2</v>
      </c>
      <c r="E264" s="34">
        <v>97</v>
      </c>
      <c r="F264" s="34">
        <v>1</v>
      </c>
      <c r="G264" s="36">
        <v>6200</v>
      </c>
      <c r="H264" s="34"/>
      <c r="I264" s="34"/>
      <c r="J264" s="34"/>
      <c r="K264" s="37"/>
      <c r="L264" s="134" t="s">
        <v>646</v>
      </c>
      <c r="M264" s="38">
        <v>45818.656342592592</v>
      </c>
      <c r="N264" s="17" t="s">
        <v>422</v>
      </c>
    </row>
    <row r="265" spans="1:14" x14ac:dyDescent="0.3">
      <c r="A265" s="42" t="s">
        <v>642</v>
      </c>
      <c r="B265" s="22" t="s">
        <v>527</v>
      </c>
      <c r="C265" s="22" t="s">
        <v>77</v>
      </c>
      <c r="D265" s="35">
        <v>1.3372999999999999E-2</v>
      </c>
      <c r="E265" s="34">
        <v>63</v>
      </c>
      <c r="F265" s="34">
        <v>1</v>
      </c>
      <c r="G265" s="36">
        <v>4711</v>
      </c>
      <c r="H265" s="34"/>
      <c r="I265" s="34"/>
      <c r="J265" s="34"/>
      <c r="K265" s="37"/>
      <c r="L265" s="134" t="s">
        <v>646</v>
      </c>
      <c r="M265" s="38">
        <v>45730.562719907408</v>
      </c>
      <c r="N265" s="17" t="s">
        <v>422</v>
      </c>
    </row>
    <row r="266" spans="1:14" x14ac:dyDescent="0.3">
      <c r="A266" s="42" t="s">
        <v>642</v>
      </c>
      <c r="B266" s="22" t="s">
        <v>527</v>
      </c>
      <c r="C266" s="22" t="s">
        <v>24</v>
      </c>
      <c r="D266" s="35">
        <v>1.23109E-2</v>
      </c>
      <c r="E266" s="34">
        <v>35</v>
      </c>
      <c r="F266" s="34">
        <v>2</v>
      </c>
      <c r="G266" s="36">
        <v>2843</v>
      </c>
      <c r="H266" s="34"/>
      <c r="I266" s="34"/>
      <c r="J266" s="34"/>
      <c r="K266" s="37"/>
      <c r="L266" s="134" t="s">
        <v>646</v>
      </c>
      <c r="M266" s="38">
        <v>45854.500023148146</v>
      </c>
      <c r="N266" s="17" t="s">
        <v>422</v>
      </c>
    </row>
    <row r="267" spans="1:14" x14ac:dyDescent="0.3">
      <c r="A267" s="42" t="s">
        <v>642</v>
      </c>
      <c r="B267" s="22" t="s">
        <v>527</v>
      </c>
      <c r="C267" s="22" t="s">
        <v>77</v>
      </c>
      <c r="D267" s="35">
        <v>1.09926E-2</v>
      </c>
      <c r="E267" s="34">
        <v>100</v>
      </c>
      <c r="F267" s="34">
        <v>0</v>
      </c>
      <c r="G267" s="36">
        <v>9097</v>
      </c>
      <c r="H267" s="34"/>
      <c r="I267" s="34"/>
      <c r="J267" s="34"/>
      <c r="K267" s="37"/>
      <c r="L267" s="134" t="s">
        <v>646</v>
      </c>
      <c r="M267" s="38">
        <v>45687.625231481485</v>
      </c>
      <c r="N267" s="17" t="s">
        <v>422</v>
      </c>
    </row>
    <row r="268" spans="1:14" x14ac:dyDescent="0.3">
      <c r="A268" s="42" t="s">
        <v>642</v>
      </c>
      <c r="B268" s="22" t="s">
        <v>527</v>
      </c>
      <c r="C268" s="34"/>
      <c r="D268" s="35">
        <v>8.0579999999999992E-3</v>
      </c>
      <c r="E268" s="34">
        <v>20</v>
      </c>
      <c r="F268" s="34">
        <v>1</v>
      </c>
      <c r="G268" s="36">
        <v>2482</v>
      </c>
      <c r="H268" s="34"/>
      <c r="I268" s="34"/>
      <c r="J268" s="34"/>
      <c r="K268" s="37"/>
      <c r="L268" s="134" t="s">
        <v>646</v>
      </c>
      <c r="M268" s="38">
        <v>45761.458483796298</v>
      </c>
      <c r="N268" s="17" t="s">
        <v>422</v>
      </c>
    </row>
    <row r="269" spans="1:14" x14ac:dyDescent="0.3">
      <c r="A269" s="42" t="s">
        <v>642</v>
      </c>
      <c r="B269" s="22" t="s">
        <v>48</v>
      </c>
      <c r="C269" s="22" t="s">
        <v>148</v>
      </c>
      <c r="D269" s="35">
        <v>4.2887000000000002E-2</v>
      </c>
      <c r="E269" s="34">
        <v>41</v>
      </c>
      <c r="F269" s="34">
        <v>0</v>
      </c>
      <c r="G269" s="36">
        <v>956</v>
      </c>
      <c r="H269" s="34"/>
      <c r="I269" s="34"/>
      <c r="J269" s="34"/>
      <c r="K269" s="37"/>
      <c r="L269" s="134" t="s">
        <v>646</v>
      </c>
      <c r="M269" s="38">
        <v>45736.416863425926</v>
      </c>
      <c r="N269" s="17" t="s">
        <v>422</v>
      </c>
    </row>
    <row r="270" spans="1:14" x14ac:dyDescent="0.3">
      <c r="A270" s="42" t="s">
        <v>642</v>
      </c>
      <c r="B270" s="22" t="s">
        <v>48</v>
      </c>
      <c r="C270" s="22" t="s">
        <v>24</v>
      </c>
      <c r="D270" s="35">
        <v>3.8317799999999999E-2</v>
      </c>
      <c r="E270" s="34">
        <v>41</v>
      </c>
      <c r="F270" s="34">
        <v>0</v>
      </c>
      <c r="G270" s="36">
        <v>1070</v>
      </c>
      <c r="H270" s="34"/>
      <c r="I270" s="34"/>
      <c r="J270" s="34"/>
      <c r="K270" s="37"/>
      <c r="L270" s="134" t="s">
        <v>646</v>
      </c>
      <c r="M270" s="38">
        <v>45733.375023148146</v>
      </c>
      <c r="N270" s="17" t="s">
        <v>422</v>
      </c>
    </row>
    <row r="271" spans="1:14" x14ac:dyDescent="0.3">
      <c r="A271" s="42" t="s">
        <v>642</v>
      </c>
      <c r="B271" s="22" t="s">
        <v>48</v>
      </c>
      <c r="C271" s="34"/>
      <c r="D271" s="35">
        <v>2.2941400000000001E-2</v>
      </c>
      <c r="E271" s="34">
        <v>56</v>
      </c>
      <c r="F271" s="34">
        <v>2</v>
      </c>
      <c r="G271" s="36">
        <v>2441</v>
      </c>
      <c r="H271" s="34"/>
      <c r="I271" s="34"/>
      <c r="J271" s="34"/>
      <c r="K271" s="37"/>
      <c r="L271" s="134" t="s">
        <v>646</v>
      </c>
      <c r="M271" s="38">
        <v>45897.458472222221</v>
      </c>
      <c r="N271" s="17" t="s">
        <v>422</v>
      </c>
    </row>
    <row r="272" spans="1:14" x14ac:dyDescent="0.3">
      <c r="A272" s="42" t="s">
        <v>642</v>
      </c>
      <c r="B272" s="22" t="s">
        <v>48</v>
      </c>
      <c r="C272" s="34"/>
      <c r="D272" s="35">
        <v>1.68776E-2</v>
      </c>
      <c r="E272" s="34">
        <v>32</v>
      </c>
      <c r="F272" s="34">
        <v>0</v>
      </c>
      <c r="G272" s="36">
        <v>1896</v>
      </c>
      <c r="H272" s="34"/>
      <c r="I272" s="34"/>
      <c r="J272" s="34"/>
      <c r="K272" s="37"/>
      <c r="L272" s="134" t="s">
        <v>646</v>
      </c>
      <c r="M272" s="38">
        <v>45663.500150462962</v>
      </c>
      <c r="N272" s="17" t="s">
        <v>422</v>
      </c>
    </row>
    <row r="273" spans="1:14" x14ac:dyDescent="0.3">
      <c r="A273" s="42" t="s">
        <v>642</v>
      </c>
      <c r="B273" s="22" t="s">
        <v>48</v>
      </c>
      <c r="C273" s="34"/>
      <c r="D273" s="35">
        <v>1.6212500000000001E-2</v>
      </c>
      <c r="E273" s="34">
        <v>47</v>
      </c>
      <c r="F273" s="34">
        <v>0</v>
      </c>
      <c r="G273" s="36">
        <v>2899</v>
      </c>
      <c r="H273" s="34"/>
      <c r="I273" s="34"/>
      <c r="J273" s="34"/>
      <c r="K273" s="37"/>
      <c r="L273" s="134" t="s">
        <v>646</v>
      </c>
      <c r="M273" s="38">
        <v>45804.423750000002</v>
      </c>
      <c r="N273" s="17" t="s">
        <v>422</v>
      </c>
    </row>
    <row r="274" spans="1:14" x14ac:dyDescent="0.3">
      <c r="A274" s="42" t="s">
        <v>642</v>
      </c>
      <c r="B274" s="22" t="s">
        <v>48</v>
      </c>
      <c r="C274" s="22" t="s">
        <v>40</v>
      </c>
      <c r="D274" s="35">
        <v>1.5735200000000001E-2</v>
      </c>
      <c r="E274" s="34">
        <v>58</v>
      </c>
      <c r="F274" s="34">
        <v>1</v>
      </c>
      <c r="G274" s="36">
        <v>3686</v>
      </c>
      <c r="H274" s="34"/>
      <c r="I274" s="34"/>
      <c r="J274" s="34"/>
      <c r="K274" s="37"/>
      <c r="L274" s="134" t="s">
        <v>646</v>
      </c>
      <c r="M274" s="38">
        <v>45699.458368055559</v>
      </c>
      <c r="N274" s="17" t="s">
        <v>422</v>
      </c>
    </row>
    <row r="275" spans="1:14" x14ac:dyDescent="0.3">
      <c r="A275" s="42" t="s">
        <v>642</v>
      </c>
      <c r="B275" s="22" t="s">
        <v>48</v>
      </c>
      <c r="C275" s="22" t="s">
        <v>148</v>
      </c>
      <c r="D275" s="35">
        <v>1.11421E-2</v>
      </c>
      <c r="E275" s="34">
        <v>20</v>
      </c>
      <c r="F275" s="34">
        <v>1</v>
      </c>
      <c r="G275" s="36">
        <v>1795</v>
      </c>
      <c r="H275" s="34"/>
      <c r="I275" s="34"/>
      <c r="J275" s="34"/>
      <c r="K275" s="37"/>
      <c r="L275" s="134" t="s">
        <v>646</v>
      </c>
      <c r="M275" s="38">
        <v>45707.500138888892</v>
      </c>
      <c r="N275" s="17" t="s">
        <v>422</v>
      </c>
    </row>
    <row r="276" spans="1:14" x14ac:dyDescent="0.3">
      <c r="A276" s="42" t="s">
        <v>642</v>
      </c>
      <c r="B276" s="22" t="s">
        <v>48</v>
      </c>
      <c r="C276" s="22" t="s">
        <v>24</v>
      </c>
      <c r="D276" s="35">
        <v>1.06383E-2</v>
      </c>
      <c r="E276" s="34">
        <v>28</v>
      </c>
      <c r="F276" s="34">
        <v>0</v>
      </c>
      <c r="G276" s="36">
        <v>2632</v>
      </c>
      <c r="H276" s="34"/>
      <c r="I276" s="34"/>
      <c r="J276" s="34"/>
      <c r="K276" s="37"/>
      <c r="L276" s="134" t="s">
        <v>646</v>
      </c>
      <c r="M276" s="38">
        <v>45841.376527777778</v>
      </c>
      <c r="N276" s="17" t="s">
        <v>422</v>
      </c>
    </row>
    <row r="277" spans="1:14" x14ac:dyDescent="0.3">
      <c r="A277" s="42" t="s">
        <v>642</v>
      </c>
      <c r="B277" s="22" t="s">
        <v>48</v>
      </c>
      <c r="C277" s="34"/>
      <c r="D277" s="35">
        <v>1.02779E-2</v>
      </c>
      <c r="E277" s="34">
        <v>27</v>
      </c>
      <c r="F277" s="34">
        <v>0</v>
      </c>
      <c r="G277" s="36">
        <v>2627</v>
      </c>
      <c r="H277" s="34"/>
      <c r="I277" s="34"/>
      <c r="J277" s="34"/>
      <c r="K277" s="37"/>
      <c r="L277" s="134" t="s">
        <v>646</v>
      </c>
      <c r="M277" s="38">
        <v>45791.500150462962</v>
      </c>
      <c r="N277" s="17" t="s">
        <v>422</v>
      </c>
    </row>
    <row r="278" spans="1:14" x14ac:dyDescent="0.3">
      <c r="A278" s="42" t="s">
        <v>642</v>
      </c>
      <c r="B278" s="22" t="s">
        <v>48</v>
      </c>
      <c r="C278" s="22" t="s">
        <v>77</v>
      </c>
      <c r="D278" s="35">
        <v>9.7493000000000007E-3</v>
      </c>
      <c r="E278" s="34">
        <v>49</v>
      </c>
      <c r="F278" s="34">
        <v>1</v>
      </c>
      <c r="G278" s="36">
        <v>5026</v>
      </c>
      <c r="H278" s="34"/>
      <c r="I278" s="34"/>
      <c r="J278" s="34"/>
      <c r="K278" s="37"/>
      <c r="L278" s="134" t="s">
        <v>646</v>
      </c>
      <c r="M278" s="38">
        <v>45681.416805555556</v>
      </c>
      <c r="N278" s="17" t="s">
        <v>422</v>
      </c>
    </row>
    <row r="279" spans="1:14" x14ac:dyDescent="0.3">
      <c r="A279" s="42" t="s">
        <v>642</v>
      </c>
      <c r="B279" s="22" t="s">
        <v>48</v>
      </c>
      <c r="C279" s="34"/>
      <c r="D279" s="35">
        <v>9.6571999999999995E-3</v>
      </c>
      <c r="E279" s="34">
        <v>20</v>
      </c>
      <c r="F279" s="34">
        <v>0</v>
      </c>
      <c r="G279" s="36">
        <v>2071</v>
      </c>
      <c r="H279" s="34"/>
      <c r="I279" s="34"/>
      <c r="J279" s="34"/>
      <c r="K279" s="37"/>
      <c r="L279" s="134" t="s">
        <v>646</v>
      </c>
      <c r="M279" s="38">
        <v>45692.500150462962</v>
      </c>
      <c r="N279" s="17" t="s">
        <v>422</v>
      </c>
    </row>
    <row r="280" spans="1:14" x14ac:dyDescent="0.3">
      <c r="A280" s="42" t="s">
        <v>642</v>
      </c>
      <c r="B280" s="22" t="s">
        <v>48</v>
      </c>
      <c r="C280" s="34"/>
      <c r="D280" s="35">
        <v>9.2660999999999993E-3</v>
      </c>
      <c r="E280" s="34">
        <v>25</v>
      </c>
      <c r="F280" s="34">
        <v>0</v>
      </c>
      <c r="G280" s="36">
        <v>2698</v>
      </c>
      <c r="H280" s="34"/>
      <c r="I280" s="34"/>
      <c r="J280" s="34"/>
      <c r="K280" s="37"/>
      <c r="L280" s="134" t="s">
        <v>646</v>
      </c>
      <c r="M280" s="38">
        <v>45708.500011574077</v>
      </c>
      <c r="N280" s="17" t="s">
        <v>422</v>
      </c>
    </row>
    <row r="281" spans="1:14" x14ac:dyDescent="0.3">
      <c r="A281" s="42" t="s">
        <v>642</v>
      </c>
      <c r="B281" s="22" t="s">
        <v>48</v>
      </c>
      <c r="C281" s="34"/>
      <c r="D281" s="35">
        <v>8.1533000000000005E-3</v>
      </c>
      <c r="E281" s="34">
        <v>20</v>
      </c>
      <c r="F281" s="34">
        <v>0</v>
      </c>
      <c r="G281" s="36">
        <v>2453</v>
      </c>
      <c r="H281" s="34"/>
      <c r="I281" s="34"/>
      <c r="J281" s="34"/>
      <c r="K281" s="37"/>
      <c r="L281" s="134" t="s">
        <v>646</v>
      </c>
      <c r="M281" s="38">
        <v>45679.416805555556</v>
      </c>
      <c r="N281" s="17" t="s">
        <v>422</v>
      </c>
    </row>
    <row r="282" spans="1:14" x14ac:dyDescent="0.3">
      <c r="A282" s="42" t="s">
        <v>642</v>
      </c>
      <c r="B282" s="22" t="s">
        <v>48</v>
      </c>
      <c r="C282" s="34"/>
      <c r="D282" s="35">
        <v>7.3499000000000004E-3</v>
      </c>
      <c r="E282" s="34">
        <v>18</v>
      </c>
      <c r="F282" s="34">
        <v>0</v>
      </c>
      <c r="G282" s="36">
        <v>2449</v>
      </c>
      <c r="H282" s="34"/>
      <c r="I282" s="34"/>
      <c r="J282" s="34"/>
      <c r="K282" s="37"/>
      <c r="L282" s="134" t="s">
        <v>646</v>
      </c>
      <c r="M282" s="38">
        <v>45777.54277777778</v>
      </c>
      <c r="N282" s="17" t="s">
        <v>422</v>
      </c>
    </row>
    <row r="283" spans="1:14" x14ac:dyDescent="0.3">
      <c r="A283" s="42" t="s">
        <v>642</v>
      </c>
      <c r="B283" s="22" t="s">
        <v>48</v>
      </c>
      <c r="C283" s="34"/>
      <c r="D283" s="35">
        <v>5.8824000000000003E-3</v>
      </c>
      <c r="E283" s="34">
        <v>1</v>
      </c>
      <c r="F283" s="34">
        <v>0</v>
      </c>
      <c r="G283" s="36">
        <v>170</v>
      </c>
      <c r="H283" s="34"/>
      <c r="I283" s="34"/>
      <c r="J283" s="34"/>
      <c r="K283" s="37"/>
      <c r="L283" s="134" t="s">
        <v>646</v>
      </c>
      <c r="M283" s="38">
        <v>45775.000138888892</v>
      </c>
      <c r="N283" s="17" t="s">
        <v>422</v>
      </c>
    </row>
    <row r="284" spans="1:14" x14ac:dyDescent="0.3">
      <c r="A284" s="42" t="s">
        <v>642</v>
      </c>
      <c r="B284" s="22" t="s">
        <v>48</v>
      </c>
      <c r="C284" s="34"/>
      <c r="D284" s="35">
        <v>5.4825000000000004E-3</v>
      </c>
      <c r="E284" s="88">
        <v>25</v>
      </c>
      <c r="F284" s="34">
        <v>0</v>
      </c>
      <c r="G284" s="36">
        <v>4560</v>
      </c>
      <c r="H284" s="34"/>
      <c r="I284" s="34"/>
      <c r="J284" s="34"/>
      <c r="K284" s="37"/>
      <c r="L284" s="134" t="s">
        <v>646</v>
      </c>
      <c r="M284" s="38">
        <v>45912.38208333333</v>
      </c>
      <c r="N284" s="17" t="s">
        <v>422</v>
      </c>
    </row>
    <row r="285" spans="1:14" x14ac:dyDescent="0.3">
      <c r="A285" s="42" t="s">
        <v>642</v>
      </c>
      <c r="B285" s="22" t="s">
        <v>48</v>
      </c>
      <c r="C285" s="22" t="s">
        <v>57</v>
      </c>
      <c r="D285" s="35">
        <v>1.03131E-2</v>
      </c>
      <c r="E285" s="93">
        <v>28</v>
      </c>
      <c r="F285" s="66">
        <v>0</v>
      </c>
      <c r="G285" s="94">
        <v>2715</v>
      </c>
      <c r="H285" s="34">
        <v>1394</v>
      </c>
      <c r="I285" s="34"/>
      <c r="J285" s="34"/>
      <c r="K285" s="37"/>
      <c r="L285" s="134" t="s">
        <v>646</v>
      </c>
      <c r="M285" s="38">
        <v>45887.625231481485</v>
      </c>
      <c r="N285" s="17" t="s">
        <v>422</v>
      </c>
    </row>
    <row r="286" spans="1:14" x14ac:dyDescent="0.3">
      <c r="A286" s="42" t="s">
        <v>642</v>
      </c>
      <c r="B286" s="22" t="s">
        <v>15</v>
      </c>
      <c r="C286" s="55"/>
      <c r="D286" s="89">
        <v>1.6472199999999999E-2</v>
      </c>
      <c r="E286" s="57">
        <v>48</v>
      </c>
      <c r="F286" s="57">
        <v>5</v>
      </c>
      <c r="G286" s="57">
        <v>2914</v>
      </c>
      <c r="H286" s="91"/>
      <c r="I286" s="57"/>
      <c r="J286" s="57"/>
      <c r="K286" s="57"/>
      <c r="L286" s="134" t="s">
        <v>646</v>
      </c>
      <c r="M286" s="59">
        <v>45933.416678240741</v>
      </c>
      <c r="N286" s="17" t="s">
        <v>422</v>
      </c>
    </row>
    <row r="287" spans="1:14" x14ac:dyDescent="0.3">
      <c r="A287" s="42" t="s">
        <v>642</v>
      </c>
      <c r="B287" s="22" t="s">
        <v>15</v>
      </c>
      <c r="C287" s="55"/>
      <c r="D287" s="89">
        <v>1.8788099999999999E-2</v>
      </c>
      <c r="E287" s="57">
        <v>111</v>
      </c>
      <c r="F287" s="57">
        <v>1</v>
      </c>
      <c r="G287" s="57">
        <v>5908</v>
      </c>
      <c r="H287" s="91"/>
      <c r="I287" s="57"/>
      <c r="J287" s="57"/>
      <c r="K287" s="57"/>
      <c r="L287" s="134" t="s">
        <v>646</v>
      </c>
      <c r="M287" s="59">
        <v>45936.375</v>
      </c>
      <c r="N287" s="17" t="s">
        <v>422</v>
      </c>
    </row>
    <row r="288" spans="1:14" x14ac:dyDescent="0.3">
      <c r="A288" s="42" t="s">
        <v>642</v>
      </c>
      <c r="B288" s="22" t="s">
        <v>527</v>
      </c>
      <c r="C288" s="55"/>
      <c r="D288" s="89">
        <v>2.4256799999999999E-2</v>
      </c>
      <c r="E288" s="57">
        <v>164</v>
      </c>
      <c r="F288" s="57">
        <v>4</v>
      </c>
      <c r="G288" s="57">
        <v>6761</v>
      </c>
      <c r="H288" s="91"/>
      <c r="I288" s="57"/>
      <c r="J288" s="57"/>
      <c r="K288" s="57"/>
      <c r="L288" s="134" t="s">
        <v>646</v>
      </c>
      <c r="M288" s="59">
        <v>45937.416666666664</v>
      </c>
      <c r="N288" s="17" t="s">
        <v>422</v>
      </c>
    </row>
    <row r="289" spans="1:14" x14ac:dyDescent="0.3">
      <c r="A289" s="42" t="s">
        <v>642</v>
      </c>
      <c r="B289" s="22" t="s">
        <v>527</v>
      </c>
      <c r="C289" s="55"/>
      <c r="D289" s="89">
        <v>1.55251E-2</v>
      </c>
      <c r="E289" s="57">
        <v>136</v>
      </c>
      <c r="F289" s="57">
        <v>2</v>
      </c>
      <c r="G289" s="57">
        <v>8760</v>
      </c>
      <c r="H289" s="91"/>
      <c r="I289" s="57"/>
      <c r="J289" s="57"/>
      <c r="K289" s="57"/>
      <c r="L289" s="134" t="s">
        <v>646</v>
      </c>
      <c r="M289" s="59">
        <v>45940.666666666664</v>
      </c>
      <c r="N289" s="17" t="s">
        <v>422</v>
      </c>
    </row>
    <row r="290" spans="1:14" x14ac:dyDescent="0.3">
      <c r="A290" s="42" t="s">
        <v>642</v>
      </c>
      <c r="B290" s="55" t="s">
        <v>77</v>
      </c>
      <c r="C290" s="55"/>
      <c r="D290" s="89">
        <v>2.08839E-2</v>
      </c>
      <c r="E290" s="57">
        <v>43</v>
      </c>
      <c r="F290" s="57">
        <v>2</v>
      </c>
      <c r="G290" s="57">
        <v>2059</v>
      </c>
      <c r="H290" s="91"/>
      <c r="I290" s="57"/>
      <c r="J290" s="57"/>
      <c r="K290" s="57"/>
      <c r="L290" s="134" t="s">
        <v>646</v>
      </c>
      <c r="M290" s="59">
        <v>45943.625</v>
      </c>
      <c r="N290" s="17" t="s">
        <v>422</v>
      </c>
    </row>
    <row r="291" spans="1:14" x14ac:dyDescent="0.3">
      <c r="A291" s="42" t="s">
        <v>642</v>
      </c>
      <c r="B291" s="55" t="s">
        <v>15</v>
      </c>
      <c r="C291" s="55" t="s">
        <v>77</v>
      </c>
      <c r="D291" s="89">
        <v>2.0654800000000001E-2</v>
      </c>
      <c r="E291" s="57">
        <v>229</v>
      </c>
      <c r="F291" s="57">
        <v>32</v>
      </c>
      <c r="G291" s="57">
        <v>11087</v>
      </c>
      <c r="H291" s="91"/>
      <c r="I291" s="57"/>
      <c r="J291" s="57"/>
      <c r="K291" s="57"/>
      <c r="L291" s="134" t="s">
        <v>646</v>
      </c>
      <c r="M291" s="59">
        <v>45944.5</v>
      </c>
      <c r="N291" s="17" t="s">
        <v>422</v>
      </c>
    </row>
    <row r="292" spans="1:14" x14ac:dyDescent="0.3">
      <c r="A292" s="42" t="s">
        <v>642</v>
      </c>
      <c r="B292" s="55" t="s">
        <v>77</v>
      </c>
      <c r="C292" s="55"/>
      <c r="D292" s="89">
        <v>2.6009999999999998E-2</v>
      </c>
      <c r="E292" s="57">
        <v>47</v>
      </c>
      <c r="F292" s="57">
        <v>2</v>
      </c>
      <c r="G292" s="57">
        <v>1807</v>
      </c>
      <c r="H292" s="91"/>
      <c r="I292" s="57"/>
      <c r="J292" s="57"/>
      <c r="K292" s="57"/>
      <c r="L292" s="134" t="s">
        <v>646</v>
      </c>
      <c r="M292" s="59">
        <v>45950.416666666664</v>
      </c>
      <c r="N292" s="17" t="s">
        <v>422</v>
      </c>
    </row>
    <row r="293" spans="1:14" x14ac:dyDescent="0.3">
      <c r="A293" s="42" t="s">
        <v>642</v>
      </c>
      <c r="B293" s="55" t="s">
        <v>527</v>
      </c>
      <c r="C293" s="55" t="s">
        <v>77</v>
      </c>
      <c r="D293" s="89">
        <v>2.4247100000000001E-2</v>
      </c>
      <c r="E293" s="57">
        <v>157</v>
      </c>
      <c r="F293" s="57">
        <v>2</v>
      </c>
      <c r="G293" s="57">
        <v>6475</v>
      </c>
      <c r="H293" s="91"/>
      <c r="I293" s="57"/>
      <c r="J293" s="57"/>
      <c r="K293" s="57"/>
      <c r="L293" s="134" t="s">
        <v>646</v>
      </c>
      <c r="M293" s="59">
        <v>45954.416666666664</v>
      </c>
      <c r="N293" s="17" t="s">
        <v>422</v>
      </c>
    </row>
    <row r="294" spans="1:14" x14ac:dyDescent="0.3">
      <c r="A294" s="42" t="s">
        <v>642</v>
      </c>
      <c r="B294" s="55" t="s">
        <v>77</v>
      </c>
      <c r="C294" s="55"/>
      <c r="D294" s="89">
        <v>2.0557300000000001E-2</v>
      </c>
      <c r="E294" s="57">
        <v>45</v>
      </c>
      <c r="F294" s="57">
        <v>1</v>
      </c>
      <c r="G294" s="57">
        <v>2189</v>
      </c>
      <c r="H294" s="91"/>
      <c r="I294" s="57"/>
      <c r="J294" s="57"/>
      <c r="K294" s="57"/>
      <c r="L294" s="134" t="s">
        <v>646</v>
      </c>
      <c r="M294" s="59">
        <v>45957.5</v>
      </c>
      <c r="N294" s="17" t="s">
        <v>422</v>
      </c>
    </row>
    <row r="295" spans="1:14" x14ac:dyDescent="0.3">
      <c r="A295" s="42" t="s">
        <v>642</v>
      </c>
      <c r="B295" s="55" t="s">
        <v>15</v>
      </c>
      <c r="C295" s="55" t="s">
        <v>20</v>
      </c>
      <c r="D295" s="89">
        <v>1.9391800000000001E-2</v>
      </c>
      <c r="E295" s="57">
        <v>44</v>
      </c>
      <c r="F295" s="57">
        <v>3</v>
      </c>
      <c r="G295" s="57">
        <v>2269</v>
      </c>
      <c r="H295" s="91"/>
      <c r="I295" s="57"/>
      <c r="J295" s="57"/>
      <c r="K295" s="57"/>
      <c r="L295" s="134" t="s">
        <v>646</v>
      </c>
      <c r="M295" s="59">
        <v>45959.416666666664</v>
      </c>
      <c r="N295" s="17" t="s">
        <v>422</v>
      </c>
    </row>
    <row r="296" spans="1:14" x14ac:dyDescent="0.3">
      <c r="A296" s="42" t="s">
        <v>642</v>
      </c>
      <c r="B296" s="55" t="s">
        <v>527</v>
      </c>
      <c r="C296" s="55" t="s">
        <v>24</v>
      </c>
      <c r="D296" s="90">
        <v>2.1666100000000001E-2</v>
      </c>
      <c r="E296" s="57">
        <v>258</v>
      </c>
      <c r="F296" s="57">
        <v>2</v>
      </c>
      <c r="G296" s="57">
        <v>11908</v>
      </c>
      <c r="H296" s="92"/>
      <c r="I296" s="60"/>
      <c r="J296" s="60"/>
      <c r="K296" s="60"/>
      <c r="L296" s="134" t="s">
        <v>646</v>
      </c>
      <c r="M296" s="62">
        <v>45961.708333333336</v>
      </c>
      <c r="N296" s="17" t="s">
        <v>422</v>
      </c>
    </row>
    <row r="297" spans="1:14" x14ac:dyDescent="0.3">
      <c r="A297" s="42" t="s">
        <v>642</v>
      </c>
      <c r="B297" s="13"/>
      <c r="C297" s="13"/>
      <c r="D297" s="11">
        <v>0.02</v>
      </c>
      <c r="E297" s="48">
        <v>60</v>
      </c>
      <c r="F297" s="48">
        <v>2</v>
      </c>
      <c r="G297" s="49">
        <v>3500</v>
      </c>
      <c r="H297" s="12">
        <v>1800</v>
      </c>
      <c r="I297" s="13"/>
      <c r="J297" s="13"/>
      <c r="K297" s="13"/>
      <c r="L297" s="13"/>
      <c r="M297" s="95">
        <v>45961.916678240741</v>
      </c>
      <c r="N297" s="17" t="s">
        <v>422</v>
      </c>
    </row>
    <row r="319" spans="28:30" x14ac:dyDescent="0.3">
      <c r="AB319" s="21"/>
      <c r="AC319" s="15"/>
      <c r="AD319" s="15"/>
    </row>
    <row r="320" spans="28:30" x14ac:dyDescent="0.3">
      <c r="AB320" s="21"/>
      <c r="AC320" s="15"/>
      <c r="AD320" s="15"/>
    </row>
    <row r="321" spans="28:30" x14ac:dyDescent="0.3">
      <c r="AB321" s="21"/>
      <c r="AC321" s="15"/>
    </row>
    <row r="322" spans="28:30" x14ac:dyDescent="0.3">
      <c r="AB322" s="21"/>
      <c r="AC322" s="15"/>
    </row>
    <row r="323" spans="28:30" x14ac:dyDescent="0.3">
      <c r="AB323" s="21"/>
      <c r="AC323" s="15"/>
    </row>
    <row r="324" spans="28:30" x14ac:dyDescent="0.3">
      <c r="AB324" s="21"/>
      <c r="AC324" s="15"/>
    </row>
    <row r="325" spans="28:30" x14ac:dyDescent="0.3">
      <c r="AB325" s="21"/>
      <c r="AC325" s="15"/>
      <c r="AD325" s="15"/>
    </row>
    <row r="326" spans="28:30" x14ac:dyDescent="0.3">
      <c r="AB326" s="21"/>
      <c r="AC326" s="15"/>
      <c r="AD326" s="15"/>
    </row>
    <row r="327" spans="28:30" x14ac:dyDescent="0.3">
      <c r="AB327" s="21"/>
      <c r="AC327" s="15"/>
      <c r="AD327" s="15"/>
    </row>
    <row r="328" spans="28:30" x14ac:dyDescent="0.3">
      <c r="AB328" s="21"/>
      <c r="AC328" s="15"/>
      <c r="AD328" s="15"/>
    </row>
    <row r="329" spans="28:30" x14ac:dyDescent="0.3">
      <c r="AC329" s="21"/>
      <c r="AD329" s="15"/>
    </row>
    <row r="330" spans="28:30" x14ac:dyDescent="0.3">
      <c r="AC330" s="21"/>
      <c r="AD330" s="15"/>
    </row>
    <row r="331" spans="28:30" x14ac:dyDescent="0.3">
      <c r="AC331" s="21"/>
      <c r="AD331" s="15"/>
    </row>
    <row r="332" spans="28:30" x14ac:dyDescent="0.3">
      <c r="AC332" s="21"/>
      <c r="AD332" s="15"/>
    </row>
    <row r="333" spans="28:30" x14ac:dyDescent="0.3">
      <c r="AC333" s="21"/>
      <c r="AD333" s="15"/>
    </row>
    <row r="334" spans="28:30" x14ac:dyDescent="0.3">
      <c r="AC334" s="21"/>
      <c r="AD334" s="15"/>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BAC3-F278-42AF-9492-396AE2D84DC6}">
  <dimension ref="A1:AI334"/>
  <sheetViews>
    <sheetView workbookViewId="0">
      <pane ySplit="1" topLeftCell="A186" activePane="bottomLeft" state="frozen"/>
      <selection pane="bottomLeft" activeCell="K307" sqref="K307"/>
    </sheetView>
  </sheetViews>
  <sheetFormatPr defaultRowHeight="14.4" x14ac:dyDescent="0.3"/>
  <cols>
    <col min="1" max="1" width="37" customWidth="1"/>
    <col min="2" max="2" width="15.88671875" bestFit="1" customWidth="1"/>
    <col min="3" max="3" width="18.88671875" customWidth="1"/>
    <col min="4" max="4" width="19" bestFit="1" customWidth="1"/>
    <col min="5" max="5" width="19.33203125" customWidth="1"/>
    <col min="6" max="6" width="13.33203125" bestFit="1" customWidth="1"/>
    <col min="7" max="7" width="14.44140625" bestFit="1" customWidth="1"/>
    <col min="8" max="8" width="14.109375" bestFit="1" customWidth="1"/>
    <col min="9" max="9" width="13" bestFit="1" customWidth="1"/>
    <col min="10" max="10" width="9.5546875" bestFit="1" customWidth="1"/>
    <col min="11" max="11" width="8.6640625" bestFit="1" customWidth="1"/>
    <col min="12" max="12" width="12" customWidth="1"/>
    <col min="13" max="13" width="18.33203125" customWidth="1"/>
    <col min="14" max="14" width="10.109375" bestFit="1" customWidth="1"/>
    <col min="15" max="15" width="12.6640625" bestFit="1" customWidth="1"/>
    <col min="16" max="16" width="17.33203125" customWidth="1"/>
    <col min="17" max="17" width="17.109375" customWidth="1"/>
    <col min="18" max="18" width="11.6640625" customWidth="1"/>
    <col min="19" max="19" width="10.6640625" customWidth="1"/>
    <col min="20" max="20" width="7.44140625" customWidth="1"/>
    <col min="23" max="23" width="13.5546875" customWidth="1"/>
    <col min="24" max="24" width="13.109375" customWidth="1"/>
    <col min="25" max="25" width="17.44140625" customWidth="1"/>
    <col min="26" max="27" width="14.44140625" customWidth="1"/>
  </cols>
  <sheetData>
    <row r="1" spans="1:26" x14ac:dyDescent="0.3">
      <c r="A1" s="30" t="s">
        <v>0</v>
      </c>
      <c r="B1" s="4" t="s">
        <v>1</v>
      </c>
      <c r="C1" s="4" t="s">
        <v>2</v>
      </c>
      <c r="D1" s="31" t="s">
        <v>3</v>
      </c>
      <c r="E1" s="32" t="s">
        <v>4</v>
      </c>
      <c r="F1" s="33" t="s">
        <v>5</v>
      </c>
      <c r="G1" s="33" t="s">
        <v>6</v>
      </c>
      <c r="H1" s="3" t="s">
        <v>7</v>
      </c>
      <c r="I1" s="4" t="s">
        <v>8</v>
      </c>
      <c r="J1" s="3" t="s">
        <v>9</v>
      </c>
      <c r="K1" s="3" t="s">
        <v>10</v>
      </c>
      <c r="L1" s="4" t="s">
        <v>11</v>
      </c>
      <c r="M1" s="4" t="s">
        <v>12</v>
      </c>
      <c r="N1" s="5" t="s">
        <v>13</v>
      </c>
    </row>
    <row r="2" spans="1:26" hidden="1" x14ac:dyDescent="0.3">
      <c r="A2" s="24" t="s">
        <v>14</v>
      </c>
      <c r="B2" s="22" t="s">
        <v>15</v>
      </c>
      <c r="C2" s="22" t="s">
        <v>16</v>
      </c>
      <c r="D2" s="35">
        <v>4.5713999999999998E-3</v>
      </c>
      <c r="E2" s="34">
        <v>8</v>
      </c>
      <c r="F2" s="34">
        <v>0</v>
      </c>
      <c r="G2" s="34">
        <v>908</v>
      </c>
      <c r="H2" s="34"/>
      <c r="I2" s="34"/>
      <c r="J2" s="34">
        <v>1</v>
      </c>
      <c r="K2" s="34"/>
      <c r="L2" s="34" t="s">
        <v>17</v>
      </c>
      <c r="M2" s="38">
        <v>45751.541666666664</v>
      </c>
      <c r="N2" s="18" t="s">
        <v>18</v>
      </c>
      <c r="Y2" s="21"/>
      <c r="Z2" s="15"/>
    </row>
    <row r="3" spans="1:26" hidden="1" x14ac:dyDescent="0.3">
      <c r="A3" s="24" t="s">
        <v>19</v>
      </c>
      <c r="B3" s="22" t="s">
        <v>15</v>
      </c>
      <c r="C3" s="22" t="s">
        <v>20</v>
      </c>
      <c r="D3" s="35">
        <v>1.10887E-2</v>
      </c>
      <c r="E3" s="34">
        <v>24</v>
      </c>
      <c r="F3" s="34">
        <v>0</v>
      </c>
      <c r="G3" s="34">
        <v>1039</v>
      </c>
      <c r="H3" s="34"/>
      <c r="I3" s="34"/>
      <c r="J3" s="34">
        <v>1</v>
      </c>
      <c r="K3" s="34"/>
      <c r="L3" s="34" t="s">
        <v>21</v>
      </c>
      <c r="M3" s="38">
        <v>45831.375011574077</v>
      </c>
      <c r="N3" s="18" t="s">
        <v>18</v>
      </c>
      <c r="P3" s="2" t="s">
        <v>22</v>
      </c>
      <c r="U3" s="23"/>
      <c r="Y3" s="8"/>
    </row>
    <row r="4" spans="1:26" hidden="1" x14ac:dyDescent="0.3">
      <c r="A4" s="24" t="s">
        <v>23</v>
      </c>
      <c r="B4" s="22" t="s">
        <v>15</v>
      </c>
      <c r="C4" s="22" t="s">
        <v>24</v>
      </c>
      <c r="D4" s="35">
        <v>9.0805999999999994E-3</v>
      </c>
      <c r="E4" s="34">
        <v>8</v>
      </c>
      <c r="F4" s="34">
        <v>0</v>
      </c>
      <c r="G4" s="34">
        <v>929</v>
      </c>
      <c r="H4" s="34">
        <v>126</v>
      </c>
      <c r="I4" s="34"/>
      <c r="J4" s="34">
        <v>0</v>
      </c>
      <c r="K4" s="34"/>
      <c r="L4" s="39" t="s">
        <v>25</v>
      </c>
      <c r="M4" s="38">
        <v>45842.416678240741</v>
      </c>
      <c r="N4" s="18" t="s">
        <v>18</v>
      </c>
      <c r="P4" s="7" t="s">
        <v>26</v>
      </c>
      <c r="Q4" s="6"/>
      <c r="R4" s="6"/>
    </row>
    <row r="5" spans="1:26" hidden="1" x14ac:dyDescent="0.3">
      <c r="A5" s="24" t="s">
        <v>27</v>
      </c>
      <c r="B5" s="22" t="s">
        <v>15</v>
      </c>
      <c r="C5" s="34"/>
      <c r="D5" s="35">
        <v>7.3746000000000003E-3</v>
      </c>
      <c r="E5" s="34">
        <v>10</v>
      </c>
      <c r="F5" s="34">
        <v>0</v>
      </c>
      <c r="G5" s="34">
        <v>696</v>
      </c>
      <c r="H5" s="34"/>
      <c r="I5" s="34"/>
      <c r="J5" s="34">
        <v>0</v>
      </c>
      <c r="K5" s="34"/>
      <c r="L5" s="34" t="s">
        <v>28</v>
      </c>
      <c r="M5" s="38">
        <v>45797.625057870369</v>
      </c>
      <c r="N5" s="18" t="s">
        <v>18</v>
      </c>
      <c r="P5" t="s">
        <v>29</v>
      </c>
      <c r="S5" s="20"/>
      <c r="W5" s="15"/>
      <c r="Y5" s="21"/>
      <c r="Z5" s="15"/>
    </row>
    <row r="6" spans="1:26" hidden="1" x14ac:dyDescent="0.3">
      <c r="A6" s="24" t="s">
        <v>30</v>
      </c>
      <c r="B6" s="22" t="s">
        <v>15</v>
      </c>
      <c r="C6" s="22" t="s">
        <v>16</v>
      </c>
      <c r="D6" s="35">
        <v>5.7755999999999997E-3</v>
      </c>
      <c r="E6" s="34">
        <v>12</v>
      </c>
      <c r="F6" s="34">
        <v>0</v>
      </c>
      <c r="G6" s="34">
        <v>1257</v>
      </c>
      <c r="H6" s="34"/>
      <c r="I6" s="34"/>
      <c r="J6" s="34">
        <v>1</v>
      </c>
      <c r="K6" s="34"/>
      <c r="L6" s="39" t="s">
        <v>31</v>
      </c>
      <c r="M6" s="38">
        <v>45771.5</v>
      </c>
      <c r="N6" s="18" t="s">
        <v>18</v>
      </c>
      <c r="P6" t="s">
        <v>32</v>
      </c>
      <c r="S6" s="20"/>
      <c r="W6" s="15"/>
      <c r="Y6" s="21"/>
      <c r="Z6" s="15"/>
    </row>
    <row r="7" spans="1:26" hidden="1" x14ac:dyDescent="0.3">
      <c r="A7" s="24" t="s">
        <v>33</v>
      </c>
      <c r="B7" s="22" t="s">
        <v>15</v>
      </c>
      <c r="C7" s="22" t="s">
        <v>16</v>
      </c>
      <c r="D7" s="35">
        <v>1.0432200000000001E-2</v>
      </c>
      <c r="E7" s="34">
        <v>10</v>
      </c>
      <c r="F7" s="34">
        <v>0</v>
      </c>
      <c r="G7" s="34">
        <v>720</v>
      </c>
      <c r="H7" s="34">
        <v>114</v>
      </c>
      <c r="I7" s="34"/>
      <c r="J7" s="34">
        <v>0</v>
      </c>
      <c r="K7" s="34"/>
      <c r="L7" s="34" t="s">
        <v>34</v>
      </c>
      <c r="M7" s="38">
        <v>45743.416678240741</v>
      </c>
      <c r="N7" s="18" t="s">
        <v>18</v>
      </c>
      <c r="P7" s="8" t="s">
        <v>35</v>
      </c>
      <c r="S7" s="20"/>
      <c r="W7" s="15"/>
      <c r="Y7" s="21"/>
      <c r="Z7" s="15"/>
    </row>
    <row r="8" spans="1:26" hidden="1" x14ac:dyDescent="0.3">
      <c r="A8" s="24" t="s">
        <v>36</v>
      </c>
      <c r="B8" s="22" t="s">
        <v>15</v>
      </c>
      <c r="C8" s="22" t="s">
        <v>20</v>
      </c>
      <c r="D8" s="35">
        <v>1.4563100000000001E-2</v>
      </c>
      <c r="E8" s="34">
        <v>49</v>
      </c>
      <c r="F8" s="34">
        <v>5</v>
      </c>
      <c r="G8" s="34">
        <v>1611</v>
      </c>
      <c r="H8" s="34"/>
      <c r="I8" s="34"/>
      <c r="J8" s="34">
        <v>1</v>
      </c>
      <c r="K8" s="34"/>
      <c r="L8" s="39" t="s">
        <v>37</v>
      </c>
      <c r="M8" s="38">
        <v>45674.375</v>
      </c>
      <c r="N8" s="18" t="s">
        <v>18</v>
      </c>
      <c r="P8" s="9" t="s">
        <v>38</v>
      </c>
      <c r="Q8" s="10"/>
      <c r="R8" s="10"/>
      <c r="S8" s="20"/>
      <c r="W8" s="15"/>
      <c r="Y8" s="21"/>
      <c r="Z8" s="15"/>
    </row>
    <row r="9" spans="1:26" hidden="1" x14ac:dyDescent="0.3">
      <c r="A9" s="24" t="s">
        <v>39</v>
      </c>
      <c r="B9" s="22" t="s">
        <v>40</v>
      </c>
      <c r="C9" s="22" t="s">
        <v>41</v>
      </c>
      <c r="D9" s="35">
        <v>6.7295000000000002E-3</v>
      </c>
      <c r="E9" s="34">
        <v>6</v>
      </c>
      <c r="F9" s="34">
        <v>0</v>
      </c>
      <c r="G9" s="34">
        <v>769</v>
      </c>
      <c r="H9" s="34"/>
      <c r="I9" s="34"/>
      <c r="J9" s="34">
        <v>0</v>
      </c>
      <c r="K9" s="34"/>
      <c r="L9" s="34" t="s">
        <v>42</v>
      </c>
      <c r="M9" s="38">
        <v>45841.708344907405</v>
      </c>
      <c r="N9" s="18" t="s">
        <v>18</v>
      </c>
      <c r="P9" s="25"/>
      <c r="Q9" s="25"/>
      <c r="R9" s="19"/>
      <c r="S9" s="20"/>
      <c r="W9" s="15"/>
      <c r="Y9" s="21"/>
      <c r="Z9" s="15"/>
    </row>
    <row r="10" spans="1:26" hidden="1" x14ac:dyDescent="0.3">
      <c r="A10" s="24" t="s">
        <v>43</v>
      </c>
      <c r="B10" s="22" t="s">
        <v>40</v>
      </c>
      <c r="C10" s="22" t="s">
        <v>16</v>
      </c>
      <c r="D10" s="35">
        <v>4.3987999999999996E-3</v>
      </c>
      <c r="E10" s="34">
        <v>12</v>
      </c>
      <c r="F10" s="34">
        <v>0</v>
      </c>
      <c r="G10" s="34">
        <v>732</v>
      </c>
      <c r="H10" s="34">
        <v>130</v>
      </c>
      <c r="I10" s="34"/>
      <c r="J10" s="34">
        <v>0</v>
      </c>
      <c r="K10" s="34"/>
      <c r="L10" s="34" t="s">
        <v>44</v>
      </c>
      <c r="M10" s="38">
        <v>45734.750011574077</v>
      </c>
      <c r="N10" s="18" t="s">
        <v>18</v>
      </c>
      <c r="P10" s="25"/>
      <c r="Q10" s="25"/>
      <c r="R10" s="19"/>
      <c r="S10" s="20"/>
      <c r="W10" s="15"/>
      <c r="Y10" s="21"/>
      <c r="Z10" s="15"/>
    </row>
    <row r="11" spans="1:26" hidden="1" x14ac:dyDescent="0.3">
      <c r="A11" s="24" t="s">
        <v>45</v>
      </c>
      <c r="B11" s="22" t="s">
        <v>40</v>
      </c>
      <c r="C11" s="22" t="s">
        <v>24</v>
      </c>
      <c r="D11" s="35">
        <v>6.6312999999999997E-3</v>
      </c>
      <c r="E11" s="34">
        <v>9</v>
      </c>
      <c r="F11" s="34">
        <v>0</v>
      </c>
      <c r="G11" s="34">
        <v>810</v>
      </c>
      <c r="H11" s="34"/>
      <c r="I11" s="34"/>
      <c r="J11" s="34">
        <v>0</v>
      </c>
      <c r="K11" s="34"/>
      <c r="L11" s="34" t="s">
        <v>46</v>
      </c>
      <c r="M11" s="38">
        <v>45733.375</v>
      </c>
      <c r="N11" s="18" t="s">
        <v>18</v>
      </c>
      <c r="P11" s="25"/>
      <c r="Q11" s="25"/>
      <c r="R11" s="19"/>
      <c r="S11" s="20"/>
      <c r="W11" s="15"/>
      <c r="Y11" s="21"/>
      <c r="Z11" s="15"/>
    </row>
    <row r="12" spans="1:26" hidden="1" x14ac:dyDescent="0.3">
      <c r="A12" s="24" t="s">
        <v>47</v>
      </c>
      <c r="B12" s="22" t="s">
        <v>40</v>
      </c>
      <c r="C12" s="22" t="s">
        <v>48</v>
      </c>
      <c r="D12" s="35">
        <v>1.45985E-2</v>
      </c>
      <c r="E12" s="34">
        <v>33</v>
      </c>
      <c r="F12" s="34">
        <v>0</v>
      </c>
      <c r="G12" s="34">
        <v>1006</v>
      </c>
      <c r="H12" s="34"/>
      <c r="I12" s="34"/>
      <c r="J12" s="34">
        <v>2</v>
      </c>
      <c r="K12" s="34"/>
      <c r="L12" s="34" t="s">
        <v>49</v>
      </c>
      <c r="M12" s="38">
        <v>45670.708368055559</v>
      </c>
      <c r="N12" s="18" t="s">
        <v>18</v>
      </c>
      <c r="P12" s="25"/>
      <c r="R12" s="19"/>
      <c r="S12" s="20"/>
      <c r="W12" s="15"/>
      <c r="Y12" s="21"/>
      <c r="Z12" s="15"/>
    </row>
    <row r="13" spans="1:26" hidden="1" x14ac:dyDescent="0.3">
      <c r="A13" s="24" t="s">
        <v>50</v>
      </c>
      <c r="B13" s="22" t="s">
        <v>40</v>
      </c>
      <c r="C13" s="22" t="s">
        <v>24</v>
      </c>
      <c r="D13" s="35">
        <v>4.7619000000000003E-3</v>
      </c>
      <c r="E13" s="34">
        <v>8</v>
      </c>
      <c r="F13" s="34">
        <v>0</v>
      </c>
      <c r="G13" s="34">
        <v>888</v>
      </c>
      <c r="H13" s="34"/>
      <c r="I13" s="34"/>
      <c r="J13" s="34">
        <v>0</v>
      </c>
      <c r="K13" s="34"/>
      <c r="L13" s="34" t="s">
        <v>51</v>
      </c>
      <c r="M13" s="38">
        <v>45699.75</v>
      </c>
      <c r="N13" s="18" t="s">
        <v>18</v>
      </c>
      <c r="P13" s="25"/>
      <c r="Q13" s="25"/>
      <c r="R13" s="19"/>
      <c r="S13" s="20"/>
      <c r="W13" s="15"/>
      <c r="Y13" s="21"/>
      <c r="Z13" s="15"/>
    </row>
    <row r="14" spans="1:26" hidden="1" x14ac:dyDescent="0.3">
      <c r="A14" s="24" t="s">
        <v>52</v>
      </c>
      <c r="B14" s="22" t="s">
        <v>40</v>
      </c>
      <c r="C14" s="22" t="s">
        <v>24</v>
      </c>
      <c r="D14" s="35">
        <v>1.57143E-2</v>
      </c>
      <c r="E14" s="34">
        <v>14</v>
      </c>
      <c r="F14" s="34">
        <v>2</v>
      </c>
      <c r="G14" s="34">
        <v>746</v>
      </c>
      <c r="H14" s="34"/>
      <c r="I14" s="34"/>
      <c r="J14" s="34">
        <v>2</v>
      </c>
      <c r="K14" s="34"/>
      <c r="L14" s="39" t="s">
        <v>53</v>
      </c>
      <c r="M14" s="38">
        <v>45904.416678240741</v>
      </c>
      <c r="N14" s="18" t="s">
        <v>18</v>
      </c>
      <c r="P14" s="25"/>
      <c r="R14" s="19"/>
      <c r="S14" s="20"/>
      <c r="W14" s="15"/>
      <c r="Y14" s="21"/>
      <c r="Z14" s="15"/>
    </row>
    <row r="15" spans="1:26" hidden="1" x14ac:dyDescent="0.3">
      <c r="A15" s="24" t="s">
        <v>54</v>
      </c>
      <c r="B15" s="22" t="s">
        <v>40</v>
      </c>
      <c r="C15" s="22" t="s">
        <v>24</v>
      </c>
      <c r="D15" s="35">
        <v>7.9681000000000005E-3</v>
      </c>
      <c r="E15" s="34">
        <v>9</v>
      </c>
      <c r="F15" s="34">
        <v>0</v>
      </c>
      <c r="G15" s="34">
        <v>805</v>
      </c>
      <c r="H15" s="34"/>
      <c r="I15" s="34"/>
      <c r="J15" s="34">
        <v>0</v>
      </c>
      <c r="K15" s="34"/>
      <c r="L15" s="34" t="s">
        <v>55</v>
      </c>
      <c r="M15" s="38">
        <v>45824.458333333336</v>
      </c>
      <c r="N15" s="18" t="s">
        <v>18</v>
      </c>
      <c r="R15" s="19"/>
      <c r="S15" s="20"/>
      <c r="W15" s="15"/>
      <c r="Y15" s="21"/>
      <c r="Z15" s="15"/>
    </row>
    <row r="16" spans="1:26" hidden="1" x14ac:dyDescent="0.3">
      <c r="A16" s="24" t="s">
        <v>56</v>
      </c>
      <c r="B16" s="22" t="s">
        <v>40</v>
      </c>
      <c r="C16" s="22" t="s">
        <v>57</v>
      </c>
      <c r="D16" s="35">
        <v>5.2724E-3</v>
      </c>
      <c r="E16" s="34">
        <v>8</v>
      </c>
      <c r="F16" s="34">
        <v>0</v>
      </c>
      <c r="G16" s="34">
        <v>621</v>
      </c>
      <c r="H16" s="34">
        <v>191</v>
      </c>
      <c r="I16" s="34"/>
      <c r="J16" s="34">
        <v>1</v>
      </c>
      <c r="K16" s="34"/>
      <c r="L16" s="34" t="s">
        <v>58</v>
      </c>
      <c r="M16" s="38">
        <v>45877.625949074078</v>
      </c>
      <c r="N16" s="18" t="s">
        <v>18</v>
      </c>
      <c r="R16" s="19"/>
      <c r="S16" s="20"/>
      <c r="W16" s="15"/>
      <c r="Y16" s="21"/>
      <c r="Z16" s="15"/>
    </row>
    <row r="17" spans="1:27" hidden="1" x14ac:dyDescent="0.3">
      <c r="A17" s="24" t="s">
        <v>59</v>
      </c>
      <c r="B17" s="22" t="s">
        <v>40</v>
      </c>
      <c r="C17" s="22" t="s">
        <v>24</v>
      </c>
      <c r="D17" s="35">
        <v>8.2872999999999992E-3</v>
      </c>
      <c r="E17" s="34">
        <v>12</v>
      </c>
      <c r="F17" s="34">
        <v>0</v>
      </c>
      <c r="G17" s="34">
        <v>772</v>
      </c>
      <c r="H17" s="34"/>
      <c r="I17" s="34"/>
      <c r="J17" s="34">
        <v>1</v>
      </c>
      <c r="K17" s="34"/>
      <c r="L17" s="34" t="s">
        <v>60</v>
      </c>
      <c r="M17" s="38">
        <v>45719.677777777775</v>
      </c>
      <c r="N17" s="18" t="s">
        <v>18</v>
      </c>
      <c r="R17" s="19"/>
      <c r="S17" s="20"/>
      <c r="W17" s="15"/>
      <c r="Y17" s="21"/>
      <c r="Z17" s="15"/>
      <c r="AA17" s="15"/>
    </row>
    <row r="18" spans="1:27" hidden="1" x14ac:dyDescent="0.3">
      <c r="A18" s="24" t="s">
        <v>61</v>
      </c>
      <c r="B18" s="22" t="s">
        <v>40</v>
      </c>
      <c r="C18" s="22" t="s">
        <v>24</v>
      </c>
      <c r="D18" s="35">
        <v>1.222E-2</v>
      </c>
      <c r="E18" s="34">
        <v>17</v>
      </c>
      <c r="F18" s="34">
        <v>0</v>
      </c>
      <c r="G18" s="34">
        <v>1016</v>
      </c>
      <c r="H18" s="34"/>
      <c r="I18" s="34"/>
      <c r="J18" s="34">
        <v>6</v>
      </c>
      <c r="K18" s="34"/>
      <c r="L18" s="34" t="s">
        <v>62</v>
      </c>
      <c r="M18" s="38">
        <v>45779.57503472222</v>
      </c>
      <c r="N18" s="18" t="s">
        <v>18</v>
      </c>
      <c r="R18" s="19"/>
      <c r="S18" s="20"/>
      <c r="W18" s="15"/>
      <c r="Y18" s="21"/>
      <c r="Z18" s="15"/>
      <c r="AA18" s="15"/>
    </row>
    <row r="19" spans="1:27" hidden="1" x14ac:dyDescent="0.3">
      <c r="A19" s="24" t="s">
        <v>63</v>
      </c>
      <c r="B19" s="22" t="s">
        <v>40</v>
      </c>
      <c r="C19" s="22" t="s">
        <v>24</v>
      </c>
      <c r="D19" s="35">
        <v>1.0318900000000001E-2</v>
      </c>
      <c r="E19" s="34">
        <v>20</v>
      </c>
      <c r="F19" s="34">
        <v>0</v>
      </c>
      <c r="G19" s="34">
        <v>1140</v>
      </c>
      <c r="H19" s="34"/>
      <c r="I19" s="34"/>
      <c r="J19" s="34">
        <v>0</v>
      </c>
      <c r="K19" s="34"/>
      <c r="L19" s="39" t="s">
        <v>64</v>
      </c>
      <c r="M19" s="38">
        <v>45663.625</v>
      </c>
      <c r="N19" s="18" t="s">
        <v>18</v>
      </c>
      <c r="T19" s="20"/>
      <c r="X19" s="15"/>
      <c r="Z19" s="21"/>
      <c r="AA19" s="15"/>
    </row>
    <row r="20" spans="1:27" hidden="1" x14ac:dyDescent="0.3">
      <c r="A20" s="24" t="s">
        <v>65</v>
      </c>
      <c r="B20" s="22" t="s">
        <v>40</v>
      </c>
      <c r="C20" s="22" t="s">
        <v>24</v>
      </c>
      <c r="D20" s="44">
        <v>1.2833199999999999E-2</v>
      </c>
      <c r="E20" s="45">
        <v>32</v>
      </c>
      <c r="F20" s="45">
        <v>2</v>
      </c>
      <c r="G20" s="45">
        <v>1083</v>
      </c>
      <c r="H20" s="34"/>
      <c r="I20" s="34"/>
      <c r="J20" s="34">
        <v>6</v>
      </c>
      <c r="K20" s="34"/>
      <c r="L20" s="39" t="s">
        <v>66</v>
      </c>
      <c r="M20" s="43">
        <v>45672.725729166668</v>
      </c>
      <c r="N20" s="18" t="s">
        <v>18</v>
      </c>
      <c r="T20" s="20"/>
      <c r="X20" s="15"/>
      <c r="Z20" s="21"/>
      <c r="AA20" s="15"/>
    </row>
    <row r="21" spans="1:27" hidden="1" x14ac:dyDescent="0.3">
      <c r="A21" s="24" t="s">
        <v>65</v>
      </c>
      <c r="B21" s="22" t="s">
        <v>40</v>
      </c>
      <c r="C21" s="22" t="s">
        <v>24</v>
      </c>
      <c r="D21" s="44">
        <v>1.3888899999999999E-2</v>
      </c>
      <c r="E21" s="45">
        <v>7</v>
      </c>
      <c r="F21" s="45">
        <v>0</v>
      </c>
      <c r="G21" s="45">
        <v>360</v>
      </c>
      <c r="H21" s="34"/>
      <c r="I21" s="34"/>
      <c r="J21" s="34">
        <v>1</v>
      </c>
      <c r="K21" s="34"/>
      <c r="L21" s="39" t="s">
        <v>67</v>
      </c>
      <c r="M21" s="43">
        <v>45672.291689814818</v>
      </c>
      <c r="N21" s="18" t="s">
        <v>18</v>
      </c>
      <c r="T21" s="20"/>
      <c r="X21" s="15"/>
      <c r="Z21" s="21"/>
      <c r="AA21" s="15"/>
    </row>
    <row r="22" spans="1:27" hidden="1" x14ac:dyDescent="0.3">
      <c r="A22" s="24" t="s">
        <v>68</v>
      </c>
      <c r="B22" s="22" t="s">
        <v>40</v>
      </c>
      <c r="C22" s="22" t="s">
        <v>24</v>
      </c>
      <c r="D22" s="35">
        <v>1.31737E-2</v>
      </c>
      <c r="E22" s="34">
        <v>16</v>
      </c>
      <c r="F22" s="34">
        <v>0</v>
      </c>
      <c r="G22" s="34">
        <v>894</v>
      </c>
      <c r="H22" s="34"/>
      <c r="I22" s="34"/>
      <c r="J22" s="34">
        <v>6</v>
      </c>
      <c r="K22" s="34"/>
      <c r="L22" s="34" t="s">
        <v>69</v>
      </c>
      <c r="M22" s="38">
        <v>45826.708333333336</v>
      </c>
      <c r="N22" s="18" t="s">
        <v>18</v>
      </c>
      <c r="T22" s="20"/>
      <c r="X22" s="15"/>
      <c r="Z22" s="21"/>
      <c r="AA22" s="15"/>
    </row>
    <row r="23" spans="1:27" hidden="1" x14ac:dyDescent="0.3">
      <c r="A23" s="24" t="s">
        <v>70</v>
      </c>
      <c r="B23" s="22" t="s">
        <v>40</v>
      </c>
      <c r="C23" s="22" t="s">
        <v>24</v>
      </c>
      <c r="D23" s="35">
        <v>4.9813000000000001E-3</v>
      </c>
      <c r="E23" s="34">
        <v>8</v>
      </c>
      <c r="F23" s="34">
        <v>0</v>
      </c>
      <c r="G23" s="34">
        <v>848</v>
      </c>
      <c r="H23" s="34"/>
      <c r="I23" s="34"/>
      <c r="J23" s="34">
        <v>1</v>
      </c>
      <c r="K23" s="34"/>
      <c r="L23" s="34" t="s">
        <v>71</v>
      </c>
      <c r="M23" s="38">
        <v>45828.375011574077</v>
      </c>
      <c r="N23" s="18" t="s">
        <v>18</v>
      </c>
      <c r="T23" s="20"/>
      <c r="X23" s="15"/>
      <c r="Z23" s="21"/>
      <c r="AA23" s="15"/>
    </row>
    <row r="24" spans="1:27" hidden="1" x14ac:dyDescent="0.3">
      <c r="A24" s="24" t="s">
        <v>72</v>
      </c>
      <c r="B24" s="22" t="s">
        <v>40</v>
      </c>
      <c r="C24" s="22" t="s">
        <v>16</v>
      </c>
      <c r="D24" s="35">
        <v>7.1869000000000004E-3</v>
      </c>
      <c r="E24" s="34">
        <v>18</v>
      </c>
      <c r="F24" s="34">
        <v>0</v>
      </c>
      <c r="G24" s="34">
        <v>1014</v>
      </c>
      <c r="H24" s="34"/>
      <c r="I24" s="34"/>
      <c r="J24" s="34">
        <v>0</v>
      </c>
      <c r="K24" s="34"/>
      <c r="L24" s="34" t="s">
        <v>73</v>
      </c>
      <c r="M24" s="38">
        <v>45764.666678240741</v>
      </c>
      <c r="N24" s="18" t="s">
        <v>18</v>
      </c>
      <c r="T24" s="20"/>
      <c r="X24" s="15"/>
      <c r="Z24" s="21"/>
      <c r="AA24" s="15"/>
    </row>
    <row r="25" spans="1:27" hidden="1" x14ac:dyDescent="0.3">
      <c r="A25" s="24" t="s">
        <v>74</v>
      </c>
      <c r="B25" s="22" t="s">
        <v>40</v>
      </c>
      <c r="C25" s="22" t="s">
        <v>16</v>
      </c>
      <c r="D25" s="35">
        <v>9.1324000000000006E-3</v>
      </c>
      <c r="E25" s="34">
        <v>6</v>
      </c>
      <c r="F25" s="34">
        <v>0</v>
      </c>
      <c r="G25" s="34">
        <v>708</v>
      </c>
      <c r="H25" s="34">
        <v>102</v>
      </c>
      <c r="I25" s="34"/>
      <c r="J25" s="34">
        <v>0</v>
      </c>
      <c r="K25" s="34"/>
      <c r="L25" s="34" t="s">
        <v>75</v>
      </c>
      <c r="M25" s="38">
        <v>45744.500011574077</v>
      </c>
      <c r="N25" s="18" t="s">
        <v>18</v>
      </c>
      <c r="T25" s="20"/>
      <c r="X25" s="15"/>
      <c r="Z25" s="21"/>
      <c r="AA25" s="15"/>
    </row>
    <row r="26" spans="1:27" hidden="1" x14ac:dyDescent="0.3">
      <c r="A26" s="24" t="s">
        <v>76</v>
      </c>
      <c r="B26" s="22" t="s">
        <v>77</v>
      </c>
      <c r="C26" s="22" t="s">
        <v>57</v>
      </c>
      <c r="D26" s="35">
        <v>2.0547900000000001E-2</v>
      </c>
      <c r="E26" s="34">
        <v>38</v>
      </c>
      <c r="F26" s="34">
        <v>2</v>
      </c>
      <c r="G26" s="34">
        <v>802</v>
      </c>
      <c r="H26" s="34">
        <v>182</v>
      </c>
      <c r="I26" s="34"/>
      <c r="J26" s="34">
        <v>0</v>
      </c>
      <c r="K26" s="34"/>
      <c r="L26" s="34" t="s">
        <v>78</v>
      </c>
      <c r="M26" s="38">
        <v>45896.566550925927</v>
      </c>
      <c r="N26" s="18" t="s">
        <v>18</v>
      </c>
      <c r="T26" s="20"/>
      <c r="X26" s="15"/>
      <c r="Z26" s="21"/>
      <c r="AA26" s="15"/>
    </row>
    <row r="27" spans="1:27" hidden="1" x14ac:dyDescent="0.3">
      <c r="A27" s="24" t="s">
        <v>79</v>
      </c>
      <c r="B27" s="22" t="s">
        <v>77</v>
      </c>
      <c r="C27" s="22" t="s">
        <v>57</v>
      </c>
      <c r="D27" s="35">
        <v>1.85676E-2</v>
      </c>
      <c r="E27" s="34">
        <v>31</v>
      </c>
      <c r="F27" s="34">
        <v>1</v>
      </c>
      <c r="G27" s="34">
        <v>1191</v>
      </c>
      <c r="H27" s="34">
        <v>323</v>
      </c>
      <c r="I27" s="34"/>
      <c r="J27" s="34">
        <v>1</v>
      </c>
      <c r="K27" s="34"/>
      <c r="L27" s="39" t="s">
        <v>80</v>
      </c>
      <c r="M27" s="38">
        <v>45758.375057870369</v>
      </c>
      <c r="N27" s="18" t="s">
        <v>18</v>
      </c>
      <c r="T27" s="20"/>
      <c r="X27" s="15"/>
      <c r="Z27" s="21"/>
      <c r="AA27" s="15"/>
    </row>
    <row r="28" spans="1:27" hidden="1" x14ac:dyDescent="0.3">
      <c r="A28" s="24" t="s">
        <v>81</v>
      </c>
      <c r="B28" s="22" t="s">
        <v>82</v>
      </c>
      <c r="C28" s="34"/>
      <c r="D28" s="35">
        <v>9.2529999999999999E-4</v>
      </c>
      <c r="E28" s="34">
        <v>756</v>
      </c>
      <c r="F28" s="34">
        <v>1</v>
      </c>
      <c r="G28" s="34">
        <v>896</v>
      </c>
      <c r="H28" s="34"/>
      <c r="I28" s="34"/>
      <c r="J28" s="34">
        <v>2</v>
      </c>
      <c r="K28" s="34"/>
      <c r="L28" s="34" t="s">
        <v>83</v>
      </c>
      <c r="M28" s="38">
        <v>45719.375</v>
      </c>
      <c r="N28" s="18" t="s">
        <v>18</v>
      </c>
      <c r="T28" s="20"/>
      <c r="X28" s="15"/>
      <c r="Z28" s="21"/>
      <c r="AA28" s="15"/>
    </row>
    <row r="29" spans="1:27" hidden="1" x14ac:dyDescent="0.3">
      <c r="A29" s="24" t="s">
        <v>84</v>
      </c>
      <c r="B29" s="22" t="s">
        <v>82</v>
      </c>
      <c r="C29" s="22" t="s">
        <v>24</v>
      </c>
      <c r="D29" s="35">
        <v>6.4682999999999997E-3</v>
      </c>
      <c r="E29" s="34">
        <v>14</v>
      </c>
      <c r="F29" s="34">
        <v>1</v>
      </c>
      <c r="G29" s="34">
        <v>782</v>
      </c>
      <c r="H29" s="34"/>
      <c r="I29" s="34"/>
      <c r="J29" s="34">
        <v>0</v>
      </c>
      <c r="K29" s="34"/>
      <c r="L29" s="34" t="s">
        <v>85</v>
      </c>
      <c r="M29" s="38">
        <v>45783.541666666664</v>
      </c>
      <c r="N29" s="18" t="s">
        <v>18</v>
      </c>
      <c r="T29" s="20"/>
      <c r="X29" s="15"/>
      <c r="Z29" s="21"/>
      <c r="AA29" s="15"/>
    </row>
    <row r="30" spans="1:27" hidden="1" x14ac:dyDescent="0.3">
      <c r="A30" s="24" t="s">
        <v>86</v>
      </c>
      <c r="B30" s="22" t="s">
        <v>82</v>
      </c>
      <c r="C30" s="34"/>
      <c r="D30" s="35">
        <v>7.4140000000000002E-4</v>
      </c>
      <c r="E30" s="34">
        <v>1316</v>
      </c>
      <c r="F30" s="34">
        <v>1</v>
      </c>
      <c r="G30" s="34">
        <v>821</v>
      </c>
      <c r="H30" s="34"/>
      <c r="I30" s="34"/>
      <c r="J30" s="34">
        <v>1</v>
      </c>
      <c r="K30" s="34"/>
      <c r="L30" s="34" t="s">
        <v>87</v>
      </c>
      <c r="M30" s="38">
        <v>45707.457928240743</v>
      </c>
      <c r="N30" s="18" t="s">
        <v>18</v>
      </c>
      <c r="U30" s="20"/>
      <c r="Y30" s="15"/>
      <c r="AA30" s="21"/>
    </row>
    <row r="31" spans="1:27" hidden="1" x14ac:dyDescent="0.3">
      <c r="A31" s="24" t="s">
        <v>88</v>
      </c>
      <c r="B31" s="22" t="s">
        <v>82</v>
      </c>
      <c r="C31" s="34"/>
      <c r="D31" s="35">
        <v>5.2040000000000003E-3</v>
      </c>
      <c r="E31" s="34">
        <v>4837</v>
      </c>
      <c r="F31" s="34">
        <v>37</v>
      </c>
      <c r="G31" s="34">
        <v>2453</v>
      </c>
      <c r="H31" s="34"/>
      <c r="I31" s="41"/>
      <c r="J31" s="34">
        <v>16</v>
      </c>
      <c r="K31" s="34"/>
      <c r="L31" s="39" t="s">
        <v>89</v>
      </c>
      <c r="M31" s="38">
        <v>45846.375011574077</v>
      </c>
      <c r="N31" s="18" t="s">
        <v>18</v>
      </c>
      <c r="U31" s="20"/>
      <c r="Y31" s="15"/>
      <c r="AA31" s="21"/>
    </row>
    <row r="32" spans="1:27" hidden="1" x14ac:dyDescent="0.3">
      <c r="A32" s="24" t="s">
        <v>90</v>
      </c>
      <c r="B32" s="22" t="s">
        <v>48</v>
      </c>
      <c r="C32" s="22" t="s">
        <v>24</v>
      </c>
      <c r="D32" s="35">
        <v>1.77778E-2</v>
      </c>
      <c r="E32" s="34">
        <v>70</v>
      </c>
      <c r="F32" s="34">
        <v>5</v>
      </c>
      <c r="G32" s="34">
        <v>1749</v>
      </c>
      <c r="H32" s="34"/>
      <c r="I32" s="34"/>
      <c r="J32" s="34">
        <v>10</v>
      </c>
      <c r="K32" s="34"/>
      <c r="L32" s="39" t="s">
        <v>91</v>
      </c>
      <c r="M32" s="38">
        <v>45665.416678240741</v>
      </c>
      <c r="N32" s="18" t="s">
        <v>18</v>
      </c>
      <c r="U32" s="20"/>
      <c r="Y32" s="15"/>
      <c r="AA32" s="21"/>
    </row>
    <row r="33" spans="1:27" hidden="1" x14ac:dyDescent="0.3">
      <c r="A33" s="24" t="s">
        <v>92</v>
      </c>
      <c r="B33" s="22" t="s">
        <v>48</v>
      </c>
      <c r="C33" s="22" t="s">
        <v>16</v>
      </c>
      <c r="D33" s="35">
        <v>6.6778000000000002E-3</v>
      </c>
      <c r="E33" s="34">
        <v>11</v>
      </c>
      <c r="F33" s="34">
        <v>0</v>
      </c>
      <c r="G33" s="34">
        <v>626</v>
      </c>
      <c r="H33" s="34"/>
      <c r="I33" s="34"/>
      <c r="J33" s="34">
        <v>0</v>
      </c>
      <c r="K33" s="34"/>
      <c r="L33" s="34" t="s">
        <v>93</v>
      </c>
      <c r="M33" s="38">
        <v>45742.542048611111</v>
      </c>
      <c r="N33" s="18" t="s">
        <v>18</v>
      </c>
      <c r="U33" s="20"/>
      <c r="Y33" s="15"/>
      <c r="AA33" s="21"/>
    </row>
    <row r="34" spans="1:27" hidden="1" x14ac:dyDescent="0.3">
      <c r="A34" s="24" t="s">
        <v>94</v>
      </c>
      <c r="B34" s="22" t="s">
        <v>48</v>
      </c>
      <c r="C34" s="22" t="s">
        <v>40</v>
      </c>
      <c r="D34" s="35">
        <v>7.2464000000000001E-3</v>
      </c>
      <c r="E34" s="34">
        <v>9</v>
      </c>
      <c r="F34" s="34">
        <v>0</v>
      </c>
      <c r="G34" s="34">
        <v>732</v>
      </c>
      <c r="H34" s="34"/>
      <c r="I34" s="34"/>
      <c r="J34" s="34">
        <v>1</v>
      </c>
      <c r="K34" s="34"/>
      <c r="L34" s="34" t="s">
        <v>95</v>
      </c>
      <c r="M34" s="38">
        <v>45883.708333333336</v>
      </c>
      <c r="N34" s="18" t="s">
        <v>18</v>
      </c>
      <c r="U34" s="20"/>
      <c r="Y34" s="15"/>
      <c r="AA34" s="21"/>
    </row>
    <row r="35" spans="1:27" hidden="1" x14ac:dyDescent="0.3">
      <c r="A35" s="24" t="s">
        <v>96</v>
      </c>
      <c r="B35" s="22" t="s">
        <v>48</v>
      </c>
      <c r="C35" s="22" t="s">
        <v>97</v>
      </c>
      <c r="D35" s="35">
        <v>9.6153999999999996E-3</v>
      </c>
      <c r="E35" s="34">
        <v>15</v>
      </c>
      <c r="F35" s="34">
        <v>0</v>
      </c>
      <c r="G35" s="34">
        <v>892</v>
      </c>
      <c r="H35" s="34"/>
      <c r="I35" s="34"/>
      <c r="J35" s="34">
        <v>2</v>
      </c>
      <c r="K35" s="34"/>
      <c r="L35" s="34" t="s">
        <v>98</v>
      </c>
      <c r="M35" s="38">
        <v>45749.543749999997</v>
      </c>
      <c r="N35" s="18" t="s">
        <v>18</v>
      </c>
      <c r="U35" s="20"/>
      <c r="Y35" s="15"/>
      <c r="AA35" s="21"/>
    </row>
    <row r="36" spans="1:27" hidden="1" x14ac:dyDescent="0.3">
      <c r="A36" s="24" t="s">
        <v>99</v>
      </c>
      <c r="B36" s="22" t="s">
        <v>48</v>
      </c>
      <c r="C36" s="22" t="s">
        <v>24</v>
      </c>
      <c r="D36" s="35">
        <v>1.10375E-2</v>
      </c>
      <c r="E36" s="34">
        <v>19</v>
      </c>
      <c r="F36" s="34">
        <v>2</v>
      </c>
      <c r="G36" s="34">
        <v>971</v>
      </c>
      <c r="H36" s="34"/>
      <c r="I36" s="34"/>
      <c r="J36" s="34">
        <v>2</v>
      </c>
      <c r="K36" s="34"/>
      <c r="L36" s="34" t="s">
        <v>100</v>
      </c>
      <c r="M36" s="38">
        <v>45708.375</v>
      </c>
      <c r="N36" s="18" t="s">
        <v>18</v>
      </c>
      <c r="U36" s="20"/>
      <c r="Y36" s="15"/>
      <c r="AA36" s="21"/>
    </row>
    <row r="37" spans="1:27" hidden="1" x14ac:dyDescent="0.3">
      <c r="A37" s="24" t="s">
        <v>101</v>
      </c>
      <c r="B37" s="22" t="s">
        <v>48</v>
      </c>
      <c r="C37" s="22" t="s">
        <v>24</v>
      </c>
      <c r="D37" s="35">
        <v>6.2656999999999999E-3</v>
      </c>
      <c r="E37" s="34">
        <v>10</v>
      </c>
      <c r="F37" s="34">
        <v>0</v>
      </c>
      <c r="G37" s="34">
        <v>854</v>
      </c>
      <c r="H37" s="34"/>
      <c r="I37" s="34"/>
      <c r="J37" s="34">
        <v>1</v>
      </c>
      <c r="K37" s="34"/>
      <c r="L37" s="34" t="s">
        <v>102</v>
      </c>
      <c r="M37" s="38">
        <v>45813.481956018521</v>
      </c>
      <c r="N37" s="18" t="s">
        <v>18</v>
      </c>
      <c r="Y37" s="21"/>
      <c r="Z37" s="15"/>
    </row>
    <row r="38" spans="1:27" hidden="1" x14ac:dyDescent="0.3">
      <c r="A38" s="24" t="s">
        <v>103</v>
      </c>
      <c r="B38" s="22" t="s">
        <v>48</v>
      </c>
      <c r="C38" s="22" t="s">
        <v>24</v>
      </c>
      <c r="D38" s="35">
        <v>1.0652500000000001E-2</v>
      </c>
      <c r="E38" s="34">
        <v>13</v>
      </c>
      <c r="F38" s="34">
        <v>0</v>
      </c>
      <c r="G38" s="34">
        <v>795</v>
      </c>
      <c r="H38" s="34"/>
      <c r="I38" s="34"/>
      <c r="J38" s="34">
        <v>1</v>
      </c>
      <c r="K38" s="34"/>
      <c r="L38" s="34" t="s">
        <v>104</v>
      </c>
      <c r="M38" s="38">
        <v>45754.416724537034</v>
      </c>
      <c r="N38" s="18" t="s">
        <v>18</v>
      </c>
      <c r="X38" s="26"/>
      <c r="Y38" s="21"/>
      <c r="Z38" s="15"/>
    </row>
    <row r="39" spans="1:27" hidden="1" x14ac:dyDescent="0.3">
      <c r="A39" s="24" t="s">
        <v>105</v>
      </c>
      <c r="B39" s="22" t="s">
        <v>48</v>
      </c>
      <c r="C39" s="22" t="s">
        <v>40</v>
      </c>
      <c r="D39" s="35">
        <v>1.12835E-2</v>
      </c>
      <c r="E39" s="34">
        <v>11</v>
      </c>
      <c r="F39" s="34">
        <v>1</v>
      </c>
      <c r="G39" s="34">
        <v>753</v>
      </c>
      <c r="H39" s="34">
        <v>148</v>
      </c>
      <c r="I39" s="34"/>
      <c r="J39" s="34">
        <v>1</v>
      </c>
      <c r="K39" s="34"/>
      <c r="L39" s="34" t="s">
        <v>106</v>
      </c>
      <c r="M39" s="38">
        <v>45674.833344907405</v>
      </c>
      <c r="N39" s="18" t="s">
        <v>18</v>
      </c>
      <c r="X39" s="26"/>
      <c r="Y39" s="21"/>
      <c r="Z39" s="15"/>
    </row>
    <row r="40" spans="1:27" hidden="1" x14ac:dyDescent="0.3">
      <c r="A40" s="24" t="s">
        <v>107</v>
      </c>
      <c r="B40" s="22" t="s">
        <v>48</v>
      </c>
      <c r="C40" s="22" t="s">
        <v>97</v>
      </c>
      <c r="D40" s="35">
        <v>9.9701000000000008E-3</v>
      </c>
      <c r="E40" s="34">
        <v>17</v>
      </c>
      <c r="F40" s="34">
        <v>0</v>
      </c>
      <c r="G40" s="34">
        <v>1034</v>
      </c>
      <c r="H40" s="34"/>
      <c r="I40" s="34"/>
      <c r="J40" s="34">
        <v>2</v>
      </c>
      <c r="K40" s="34"/>
      <c r="L40" s="34" t="s">
        <v>108</v>
      </c>
      <c r="M40" s="38">
        <v>45692.75</v>
      </c>
      <c r="N40" s="18" t="s">
        <v>18</v>
      </c>
      <c r="X40" s="26"/>
      <c r="Y40" s="21"/>
      <c r="Z40" s="15"/>
    </row>
    <row r="41" spans="1:27" hidden="1" x14ac:dyDescent="0.3">
      <c r="A41" s="24" t="s">
        <v>109</v>
      </c>
      <c r="B41" s="22" t="s">
        <v>48</v>
      </c>
      <c r="C41" s="22" t="s">
        <v>110</v>
      </c>
      <c r="D41" s="35">
        <v>1.04712E-2</v>
      </c>
      <c r="E41" s="34">
        <v>8</v>
      </c>
      <c r="F41" s="34">
        <v>0</v>
      </c>
      <c r="G41" s="34">
        <v>848</v>
      </c>
      <c r="H41" s="34">
        <v>150</v>
      </c>
      <c r="I41" s="34"/>
      <c r="J41" s="34">
        <v>4</v>
      </c>
      <c r="K41" s="34"/>
      <c r="L41" s="34" t="s">
        <v>111</v>
      </c>
      <c r="M41" s="38">
        <v>45862.500011574077</v>
      </c>
      <c r="N41" s="18" t="s">
        <v>18</v>
      </c>
      <c r="Y41" s="21"/>
      <c r="Z41" s="15"/>
    </row>
    <row r="42" spans="1:27" hidden="1" x14ac:dyDescent="0.3">
      <c r="A42" s="24" t="s">
        <v>112</v>
      </c>
      <c r="B42" s="22" t="s">
        <v>48</v>
      </c>
      <c r="C42" s="22" t="s">
        <v>110</v>
      </c>
      <c r="D42" s="35">
        <v>1.13285E-2</v>
      </c>
      <c r="E42" s="34">
        <v>25</v>
      </c>
      <c r="F42" s="34">
        <v>1</v>
      </c>
      <c r="G42" s="34">
        <v>1039</v>
      </c>
      <c r="H42" s="34">
        <v>220</v>
      </c>
      <c r="I42" s="34"/>
      <c r="J42" s="34">
        <v>5</v>
      </c>
      <c r="K42" s="34"/>
      <c r="L42" s="34" t="s">
        <v>113</v>
      </c>
      <c r="M42" s="38">
        <v>45769.541666666664</v>
      </c>
      <c r="N42" s="18" t="s">
        <v>18</v>
      </c>
      <c r="Y42" s="21"/>
      <c r="Z42" s="15"/>
    </row>
    <row r="43" spans="1:27" hidden="1" x14ac:dyDescent="0.3">
      <c r="A43" s="24" t="s">
        <v>114</v>
      </c>
      <c r="B43" s="22" t="s">
        <v>48</v>
      </c>
      <c r="C43" s="34"/>
      <c r="D43" s="35">
        <v>1.0989000000000001E-2</v>
      </c>
      <c r="E43" s="34">
        <v>14</v>
      </c>
      <c r="F43" s="34">
        <v>0</v>
      </c>
      <c r="G43" s="34">
        <v>836</v>
      </c>
      <c r="H43" s="34"/>
      <c r="I43" s="34"/>
      <c r="J43" s="34">
        <v>2</v>
      </c>
      <c r="K43" s="34"/>
      <c r="L43" s="34" t="s">
        <v>115</v>
      </c>
      <c r="M43" s="38">
        <v>45694.708333333336</v>
      </c>
      <c r="N43" s="18" t="s">
        <v>18</v>
      </c>
      <c r="Y43" s="21"/>
      <c r="Z43" s="15"/>
    </row>
    <row r="44" spans="1:27" hidden="1" x14ac:dyDescent="0.3">
      <c r="A44" s="24" t="s">
        <v>116</v>
      </c>
      <c r="B44" s="22" t="s">
        <v>48</v>
      </c>
      <c r="C44" s="34"/>
      <c r="D44" s="35">
        <v>5.7526000000000001E-3</v>
      </c>
      <c r="E44" s="34">
        <v>12</v>
      </c>
      <c r="F44" s="34">
        <v>0</v>
      </c>
      <c r="G44" s="34">
        <v>1077</v>
      </c>
      <c r="H44" s="34"/>
      <c r="I44" s="34"/>
      <c r="J44" s="34">
        <v>1</v>
      </c>
      <c r="K44" s="34"/>
      <c r="L44" s="39" t="s">
        <v>117</v>
      </c>
      <c r="M44" s="38">
        <v>45786.541666666664</v>
      </c>
      <c r="N44" s="18" t="s">
        <v>18</v>
      </c>
      <c r="Y44" s="21"/>
      <c r="Z44" s="15"/>
    </row>
    <row r="45" spans="1:27" hidden="1" x14ac:dyDescent="0.3">
      <c r="A45" s="24" t="s">
        <v>118</v>
      </c>
      <c r="B45" s="22" t="s">
        <v>48</v>
      </c>
      <c r="C45" s="22" t="s">
        <v>24</v>
      </c>
      <c r="D45" s="35">
        <v>2.0231200000000001E-2</v>
      </c>
      <c r="E45" s="34">
        <v>15</v>
      </c>
      <c r="F45" s="34">
        <v>1</v>
      </c>
      <c r="G45" s="34">
        <v>725</v>
      </c>
      <c r="H45" s="34"/>
      <c r="I45" s="34"/>
      <c r="J45" s="34">
        <v>4</v>
      </c>
      <c r="K45" s="34"/>
      <c r="L45" s="39" t="s">
        <v>119</v>
      </c>
      <c r="M45" s="38">
        <v>45876.5</v>
      </c>
      <c r="N45" s="18" t="s">
        <v>18</v>
      </c>
      <c r="Y45" s="21"/>
      <c r="Z45" s="15"/>
    </row>
    <row r="46" spans="1:27" hidden="1" x14ac:dyDescent="0.3">
      <c r="A46" s="24" t="s">
        <v>120</v>
      </c>
      <c r="B46" s="22" t="s">
        <v>48</v>
      </c>
      <c r="C46" s="22" t="s">
        <v>40</v>
      </c>
      <c r="D46" s="35">
        <v>8.2102000000000008E-3</v>
      </c>
      <c r="E46" s="34">
        <v>6</v>
      </c>
      <c r="F46" s="34">
        <v>1</v>
      </c>
      <c r="G46" s="34">
        <v>656</v>
      </c>
      <c r="H46" s="34"/>
      <c r="I46" s="34"/>
      <c r="J46" s="34">
        <v>1</v>
      </c>
      <c r="K46" s="34"/>
      <c r="L46" s="34" t="s">
        <v>121</v>
      </c>
      <c r="M46" s="38">
        <v>45673.791689814818</v>
      </c>
      <c r="N46" s="18" t="s">
        <v>18</v>
      </c>
      <c r="Y46" s="21"/>
      <c r="Z46" s="15"/>
    </row>
    <row r="47" spans="1:27" hidden="1" x14ac:dyDescent="0.3">
      <c r="A47" s="24" t="s">
        <v>122</v>
      </c>
      <c r="B47" s="22" t="s">
        <v>48</v>
      </c>
      <c r="C47" s="22" t="s">
        <v>97</v>
      </c>
      <c r="D47" s="35">
        <v>6.2208000000000003E-3</v>
      </c>
      <c r="E47" s="34">
        <v>6</v>
      </c>
      <c r="F47" s="34">
        <v>0</v>
      </c>
      <c r="G47" s="34">
        <v>690</v>
      </c>
      <c r="H47" s="34"/>
      <c r="I47" s="34"/>
      <c r="J47" s="34">
        <v>0</v>
      </c>
      <c r="K47" s="34"/>
      <c r="L47" s="34" t="s">
        <v>123</v>
      </c>
      <c r="M47" s="38">
        <v>45747.791678240741</v>
      </c>
      <c r="N47" s="18" t="s">
        <v>18</v>
      </c>
      <c r="Y47" s="21"/>
      <c r="Z47" s="15"/>
    </row>
    <row r="48" spans="1:27" hidden="1" x14ac:dyDescent="0.3">
      <c r="A48" s="24" t="s">
        <v>124</v>
      </c>
      <c r="B48" s="22" t="s">
        <v>48</v>
      </c>
      <c r="C48" s="22" t="s">
        <v>24</v>
      </c>
      <c r="D48" s="35">
        <v>1.15587E-2</v>
      </c>
      <c r="E48" s="34">
        <v>77</v>
      </c>
      <c r="F48" s="34">
        <v>5</v>
      </c>
      <c r="G48" s="34">
        <v>3013</v>
      </c>
      <c r="H48" s="34"/>
      <c r="I48" s="34"/>
      <c r="J48" s="34">
        <v>11</v>
      </c>
      <c r="K48" s="34"/>
      <c r="L48" s="39" t="s">
        <v>125</v>
      </c>
      <c r="M48" s="38">
        <v>45678.791666666664</v>
      </c>
      <c r="N48" s="18" t="s">
        <v>18</v>
      </c>
      <c r="Y48" s="21"/>
      <c r="Z48" s="15"/>
    </row>
    <row r="49" spans="1:26" hidden="1" x14ac:dyDescent="0.3">
      <c r="A49" s="24" t="s">
        <v>126</v>
      </c>
      <c r="B49" s="22" t="s">
        <v>48</v>
      </c>
      <c r="C49" s="22" t="s">
        <v>97</v>
      </c>
      <c r="D49" s="35">
        <v>6.5789000000000004E-3</v>
      </c>
      <c r="E49" s="34">
        <v>12</v>
      </c>
      <c r="F49" s="34">
        <v>0</v>
      </c>
      <c r="G49" s="34">
        <v>931</v>
      </c>
      <c r="H49" s="34"/>
      <c r="I49" s="34"/>
      <c r="J49" s="34">
        <v>2</v>
      </c>
      <c r="K49" s="34"/>
      <c r="L49" s="34" t="s">
        <v>127</v>
      </c>
      <c r="M49" s="38">
        <v>45713.708333333336</v>
      </c>
      <c r="N49" s="18" t="s">
        <v>18</v>
      </c>
      <c r="Y49" s="21"/>
      <c r="Z49" s="15"/>
    </row>
    <row r="50" spans="1:26" hidden="1" x14ac:dyDescent="0.3">
      <c r="A50" s="24" t="s">
        <v>128</v>
      </c>
      <c r="B50" s="22" t="s">
        <v>48</v>
      </c>
      <c r="C50" s="22" t="s">
        <v>24</v>
      </c>
      <c r="D50" s="35">
        <v>2.9528000000000002E-3</v>
      </c>
      <c r="E50" s="34">
        <v>3</v>
      </c>
      <c r="F50" s="34">
        <v>0</v>
      </c>
      <c r="G50" s="34">
        <v>1064</v>
      </c>
      <c r="H50" s="34">
        <v>174</v>
      </c>
      <c r="I50" s="34"/>
      <c r="J50" s="34">
        <v>0</v>
      </c>
      <c r="K50" s="34"/>
      <c r="L50" s="39" t="s">
        <v>129</v>
      </c>
      <c r="M50" s="38">
        <v>45782.715983796297</v>
      </c>
      <c r="N50" s="18" t="s">
        <v>18</v>
      </c>
      <c r="Y50" s="21"/>
      <c r="Z50" s="15"/>
    </row>
    <row r="51" spans="1:26" hidden="1" x14ac:dyDescent="0.3">
      <c r="A51" s="24" t="s">
        <v>130</v>
      </c>
      <c r="B51" s="22" t="s">
        <v>48</v>
      </c>
      <c r="C51" s="22" t="s">
        <v>24</v>
      </c>
      <c r="D51" s="35">
        <v>9.6670000000000002E-3</v>
      </c>
      <c r="E51" s="34">
        <v>14</v>
      </c>
      <c r="F51" s="34">
        <v>0</v>
      </c>
      <c r="G51" s="34">
        <v>1007</v>
      </c>
      <c r="H51" s="34"/>
      <c r="I51" s="34"/>
      <c r="J51" s="34">
        <v>3</v>
      </c>
      <c r="K51" s="34"/>
      <c r="L51" s="34" t="s">
        <v>131</v>
      </c>
      <c r="M51" s="38">
        <v>45725.166701388887</v>
      </c>
      <c r="N51" s="18" t="s">
        <v>18</v>
      </c>
      <c r="Y51" s="21"/>
      <c r="Z51" s="15"/>
    </row>
    <row r="52" spans="1:26" hidden="1" x14ac:dyDescent="0.3">
      <c r="A52" s="24" t="s">
        <v>132</v>
      </c>
      <c r="B52" s="22" t="s">
        <v>48</v>
      </c>
      <c r="C52" s="22" t="s">
        <v>24</v>
      </c>
      <c r="D52" s="35">
        <v>1.73244E-2</v>
      </c>
      <c r="E52" s="34">
        <v>30</v>
      </c>
      <c r="F52" s="34">
        <v>1</v>
      </c>
      <c r="G52" s="34">
        <v>1087</v>
      </c>
      <c r="H52" s="34"/>
      <c r="I52" s="34"/>
      <c r="J52" s="34">
        <v>5</v>
      </c>
      <c r="K52" s="34"/>
      <c r="L52" s="39" t="s">
        <v>133</v>
      </c>
      <c r="M52" s="38">
        <v>45814.375011574077</v>
      </c>
      <c r="N52" s="18" t="s">
        <v>18</v>
      </c>
      <c r="Y52" s="21"/>
      <c r="Z52" s="15"/>
    </row>
    <row r="53" spans="1:26" hidden="1" x14ac:dyDescent="0.3">
      <c r="A53" s="24" t="s">
        <v>134</v>
      </c>
      <c r="B53" s="22" t="s">
        <v>48</v>
      </c>
      <c r="C53" s="22" t="s">
        <v>24</v>
      </c>
      <c r="D53" s="35">
        <v>1.12923E-2</v>
      </c>
      <c r="E53" s="34">
        <v>11</v>
      </c>
      <c r="F53" s="34">
        <v>0</v>
      </c>
      <c r="G53" s="34">
        <v>849</v>
      </c>
      <c r="H53" s="34"/>
      <c r="I53" s="34"/>
      <c r="J53" s="34">
        <v>0</v>
      </c>
      <c r="K53" s="34"/>
      <c r="L53" s="34" t="s">
        <v>135</v>
      </c>
      <c r="M53" s="38">
        <v>45756.625</v>
      </c>
      <c r="N53" s="18" t="s">
        <v>18</v>
      </c>
      <c r="Y53" s="21"/>
      <c r="Z53" s="15"/>
    </row>
    <row r="54" spans="1:26" hidden="1" x14ac:dyDescent="0.3">
      <c r="A54" s="24" t="s">
        <v>136</v>
      </c>
      <c r="B54" s="22" t="s">
        <v>48</v>
      </c>
      <c r="C54" s="22" t="s">
        <v>40</v>
      </c>
      <c r="D54" s="35">
        <v>5.1723999999999997E-3</v>
      </c>
      <c r="E54" s="34">
        <v>4</v>
      </c>
      <c r="F54" s="34">
        <v>0</v>
      </c>
      <c r="G54" s="34">
        <v>628</v>
      </c>
      <c r="H54" s="34"/>
      <c r="I54" s="34"/>
      <c r="J54" s="34">
        <v>0</v>
      </c>
      <c r="K54" s="34"/>
      <c r="L54" s="39" t="s">
        <v>137</v>
      </c>
      <c r="M54" s="38">
        <v>45895.5</v>
      </c>
      <c r="N54" s="18" t="s">
        <v>18</v>
      </c>
      <c r="Y54" s="21"/>
      <c r="Z54" s="15"/>
    </row>
    <row r="55" spans="1:26" hidden="1" x14ac:dyDescent="0.3">
      <c r="A55" s="24" t="s">
        <v>138</v>
      </c>
      <c r="B55" s="22" t="s">
        <v>48</v>
      </c>
      <c r="C55" s="22" t="s">
        <v>24</v>
      </c>
      <c r="D55" s="35">
        <v>1.2379599999999999E-2</v>
      </c>
      <c r="E55" s="34">
        <v>13</v>
      </c>
      <c r="F55" s="34">
        <v>0</v>
      </c>
      <c r="G55" s="34">
        <v>788</v>
      </c>
      <c r="H55" s="34"/>
      <c r="I55" s="34"/>
      <c r="J55" s="34">
        <v>2</v>
      </c>
      <c r="K55" s="34"/>
      <c r="L55" s="34" t="s">
        <v>139</v>
      </c>
      <c r="M55" s="38">
        <v>45845.666666666664</v>
      </c>
      <c r="N55" s="18" t="s">
        <v>18</v>
      </c>
      <c r="Y55" s="21"/>
      <c r="Z55" s="15"/>
    </row>
    <row r="56" spans="1:26" hidden="1" x14ac:dyDescent="0.3">
      <c r="A56" s="24" t="s">
        <v>140</v>
      </c>
      <c r="B56" s="22" t="s">
        <v>48</v>
      </c>
      <c r="C56" s="22" t="s">
        <v>97</v>
      </c>
      <c r="D56" s="35">
        <v>5.7720000000000002E-3</v>
      </c>
      <c r="E56" s="34">
        <v>8</v>
      </c>
      <c r="F56" s="34">
        <v>0</v>
      </c>
      <c r="G56" s="34">
        <v>736</v>
      </c>
      <c r="H56" s="34"/>
      <c r="I56" s="34"/>
      <c r="J56" s="34">
        <v>2</v>
      </c>
      <c r="K56" s="34"/>
      <c r="L56" s="34" t="s">
        <v>141</v>
      </c>
      <c r="M56" s="38">
        <v>45817.708333333336</v>
      </c>
      <c r="N56" s="18" t="s">
        <v>18</v>
      </c>
      <c r="Y56" s="21"/>
      <c r="Z56" s="15"/>
    </row>
    <row r="57" spans="1:26" hidden="1" x14ac:dyDescent="0.3">
      <c r="A57" s="24" t="s">
        <v>142</v>
      </c>
      <c r="B57" s="22" t="s">
        <v>48</v>
      </c>
      <c r="C57" s="22" t="s">
        <v>143</v>
      </c>
      <c r="D57" s="35">
        <v>1.2019200000000001E-2</v>
      </c>
      <c r="E57" s="34">
        <v>20</v>
      </c>
      <c r="F57" s="34">
        <v>1</v>
      </c>
      <c r="G57" s="34">
        <v>870</v>
      </c>
      <c r="H57" s="34">
        <v>151</v>
      </c>
      <c r="I57" s="34"/>
      <c r="J57" s="34">
        <v>2</v>
      </c>
      <c r="K57" s="34"/>
      <c r="L57" s="34" t="s">
        <v>144</v>
      </c>
      <c r="M57" s="38">
        <v>45820.500011574077</v>
      </c>
      <c r="N57" s="18" t="s">
        <v>18</v>
      </c>
      <c r="Y57" s="21"/>
      <c r="Z57" s="15"/>
    </row>
    <row r="58" spans="1:26" hidden="1" x14ac:dyDescent="0.3">
      <c r="A58" s="24" t="s">
        <v>145</v>
      </c>
      <c r="B58" s="22" t="s">
        <v>48</v>
      </c>
      <c r="C58" s="22" t="s">
        <v>24</v>
      </c>
      <c r="D58" s="35">
        <v>8.8383999999999997E-3</v>
      </c>
      <c r="E58" s="34">
        <v>20</v>
      </c>
      <c r="F58" s="34">
        <v>1</v>
      </c>
      <c r="G58" s="34">
        <v>862</v>
      </c>
      <c r="H58" s="34"/>
      <c r="I58" s="34"/>
      <c r="J58" s="34">
        <v>1</v>
      </c>
      <c r="K58" s="34"/>
      <c r="L58" s="34" t="s">
        <v>146</v>
      </c>
      <c r="M58" s="38">
        <v>45797.458344907405</v>
      </c>
      <c r="N58" s="18" t="s">
        <v>18</v>
      </c>
      <c r="Y58" s="21"/>
      <c r="Z58" s="15"/>
    </row>
    <row r="59" spans="1:26" hidden="1" x14ac:dyDescent="0.3">
      <c r="A59" s="24" t="s">
        <v>147</v>
      </c>
      <c r="B59" s="22" t="s">
        <v>48</v>
      </c>
      <c r="C59" s="22" t="s">
        <v>148</v>
      </c>
      <c r="D59" s="35">
        <v>1.3953500000000001E-2</v>
      </c>
      <c r="E59" s="34">
        <v>25</v>
      </c>
      <c r="F59" s="34">
        <v>0</v>
      </c>
      <c r="G59" s="34">
        <v>907</v>
      </c>
      <c r="H59" s="34"/>
      <c r="I59" s="34"/>
      <c r="J59" s="34">
        <v>4</v>
      </c>
      <c r="K59" s="34"/>
      <c r="L59" s="34" t="s">
        <v>149</v>
      </c>
      <c r="M59" s="38">
        <v>45897.708333333336</v>
      </c>
      <c r="N59" s="18" t="s">
        <v>18</v>
      </c>
      <c r="Y59" s="21"/>
      <c r="Z59" s="15"/>
    </row>
    <row r="60" spans="1:26" hidden="1" x14ac:dyDescent="0.3">
      <c r="A60" s="24" t="s">
        <v>150</v>
      </c>
      <c r="B60" s="22" t="s">
        <v>48</v>
      </c>
      <c r="C60" s="22" t="s">
        <v>57</v>
      </c>
      <c r="D60" s="35">
        <v>1.3888899999999999E-2</v>
      </c>
      <c r="E60" s="34">
        <v>20</v>
      </c>
      <c r="F60" s="34">
        <v>2</v>
      </c>
      <c r="G60" s="34">
        <v>965</v>
      </c>
      <c r="H60" s="34">
        <v>135</v>
      </c>
      <c r="I60" s="34"/>
      <c r="J60" s="34">
        <v>1</v>
      </c>
      <c r="K60" s="34"/>
      <c r="L60" s="39" t="s">
        <v>151</v>
      </c>
      <c r="M60" s="38">
        <v>45695.708344907405</v>
      </c>
      <c r="N60" s="18" t="s">
        <v>18</v>
      </c>
      <c r="Y60" s="21"/>
      <c r="Z60" s="15"/>
    </row>
    <row r="61" spans="1:26" hidden="1" x14ac:dyDescent="0.3">
      <c r="A61" s="24" t="s">
        <v>152</v>
      </c>
      <c r="B61" s="22" t="s">
        <v>48</v>
      </c>
      <c r="C61" s="22" t="s">
        <v>153</v>
      </c>
      <c r="D61" s="35">
        <v>7.391E-3</v>
      </c>
      <c r="E61" s="34">
        <v>12</v>
      </c>
      <c r="F61" s="34">
        <v>0</v>
      </c>
      <c r="G61" s="34">
        <v>1374</v>
      </c>
      <c r="H61" s="34">
        <v>431</v>
      </c>
      <c r="I61" s="34"/>
      <c r="J61" s="34">
        <v>3</v>
      </c>
      <c r="K61" s="34"/>
      <c r="L61" s="39" t="s">
        <v>154</v>
      </c>
      <c r="M61" s="38">
        <v>45880.443055555559</v>
      </c>
      <c r="N61" s="18" t="s">
        <v>18</v>
      </c>
      <c r="Y61" s="21"/>
      <c r="Z61" s="15"/>
    </row>
    <row r="62" spans="1:26" hidden="1" x14ac:dyDescent="0.3">
      <c r="A62" s="24" t="s">
        <v>155</v>
      </c>
      <c r="B62" s="22" t="s">
        <v>48</v>
      </c>
      <c r="C62" s="22" t="s">
        <v>24</v>
      </c>
      <c r="D62" s="35">
        <v>3.9267E-3</v>
      </c>
      <c r="E62" s="34">
        <v>5</v>
      </c>
      <c r="F62" s="34">
        <v>1</v>
      </c>
      <c r="G62" s="34">
        <v>827</v>
      </c>
      <c r="H62" s="34"/>
      <c r="I62" s="34"/>
      <c r="J62" s="34">
        <v>0</v>
      </c>
      <c r="K62" s="34"/>
      <c r="L62" s="34" t="s">
        <v>156</v>
      </c>
      <c r="M62" s="38">
        <v>45858.416666666664</v>
      </c>
      <c r="N62" s="18" t="s">
        <v>18</v>
      </c>
      <c r="Y62" s="21"/>
      <c r="Z62" s="15"/>
    </row>
    <row r="63" spans="1:26" hidden="1" x14ac:dyDescent="0.3">
      <c r="A63" s="24" t="s">
        <v>157</v>
      </c>
      <c r="B63" s="22" t="s">
        <v>48</v>
      </c>
      <c r="C63" s="22" t="s">
        <v>24</v>
      </c>
      <c r="D63" s="35">
        <v>9.2879E-3</v>
      </c>
      <c r="E63" s="34">
        <v>27</v>
      </c>
      <c r="F63" s="34">
        <v>2</v>
      </c>
      <c r="G63" s="34">
        <v>1391</v>
      </c>
      <c r="H63" s="34">
        <v>208</v>
      </c>
      <c r="I63" s="34"/>
      <c r="J63" s="34">
        <v>1</v>
      </c>
      <c r="K63" s="34"/>
      <c r="L63" s="39" t="s">
        <v>158</v>
      </c>
      <c r="M63" s="38">
        <v>45800.586342592593</v>
      </c>
      <c r="N63" s="18" t="s">
        <v>18</v>
      </c>
      <c r="Y63" s="21"/>
      <c r="Z63" s="15"/>
    </row>
    <row r="64" spans="1:26" hidden="1" x14ac:dyDescent="0.3">
      <c r="A64" s="24" t="s">
        <v>159</v>
      </c>
      <c r="B64" s="22" t="s">
        <v>48</v>
      </c>
      <c r="C64" s="22" t="s">
        <v>148</v>
      </c>
      <c r="D64" s="35">
        <v>6.8846999999999997E-3</v>
      </c>
      <c r="E64" s="34">
        <v>4</v>
      </c>
      <c r="F64" s="34">
        <v>0</v>
      </c>
      <c r="G64" s="34">
        <v>625</v>
      </c>
      <c r="H64" s="34">
        <v>144</v>
      </c>
      <c r="I64" s="34"/>
      <c r="J64" s="34">
        <v>1</v>
      </c>
      <c r="K64" s="34"/>
      <c r="L64" s="34" t="s">
        <v>160</v>
      </c>
      <c r="M64" s="38">
        <v>45875.644097222219</v>
      </c>
      <c r="N64" s="18" t="s">
        <v>18</v>
      </c>
      <c r="X64" s="26"/>
      <c r="Y64" s="21"/>
      <c r="Z64" s="15"/>
    </row>
    <row r="65" spans="1:26" hidden="1" x14ac:dyDescent="0.3">
      <c r="A65" s="24" t="s">
        <v>161</v>
      </c>
      <c r="B65" s="22" t="s">
        <v>48</v>
      </c>
      <c r="C65" s="22" t="s">
        <v>162</v>
      </c>
      <c r="D65" s="35">
        <v>5.1812999999999998E-3</v>
      </c>
      <c r="E65" s="34">
        <v>5</v>
      </c>
      <c r="F65" s="34">
        <v>0</v>
      </c>
      <c r="G65" s="34">
        <v>635</v>
      </c>
      <c r="H65" s="34">
        <v>129</v>
      </c>
      <c r="I65" s="34"/>
      <c r="J65" s="34">
        <v>0</v>
      </c>
      <c r="K65" s="34"/>
      <c r="L65" s="39" t="s">
        <v>163</v>
      </c>
      <c r="M65" s="38">
        <v>45905.625011574077</v>
      </c>
      <c r="N65" s="18" t="s">
        <v>18</v>
      </c>
      <c r="X65" s="26"/>
      <c r="Y65" s="21"/>
      <c r="Z65" s="15"/>
    </row>
    <row r="66" spans="1:26" hidden="1" x14ac:dyDescent="0.3">
      <c r="A66" s="24" t="s">
        <v>164</v>
      </c>
      <c r="B66" s="22" t="s">
        <v>48</v>
      </c>
      <c r="C66" s="22" t="s">
        <v>24</v>
      </c>
      <c r="D66" s="35">
        <v>9.6970000000000008E-3</v>
      </c>
      <c r="E66" s="34">
        <v>12</v>
      </c>
      <c r="F66" s="34">
        <v>0</v>
      </c>
      <c r="G66" s="34">
        <v>885</v>
      </c>
      <c r="H66" s="34"/>
      <c r="I66" s="34"/>
      <c r="J66" s="34">
        <v>3</v>
      </c>
      <c r="K66" s="34"/>
      <c r="L66" s="34" t="s">
        <v>165</v>
      </c>
      <c r="M66" s="38">
        <v>45722.375023148146</v>
      </c>
      <c r="N66" s="18" t="s">
        <v>18</v>
      </c>
      <c r="Y66" s="21"/>
      <c r="Z66" s="15"/>
    </row>
    <row r="67" spans="1:26" hidden="1" x14ac:dyDescent="0.3">
      <c r="A67" s="24" t="s">
        <v>166</v>
      </c>
      <c r="B67" s="22" t="s">
        <v>48</v>
      </c>
      <c r="C67" s="22" t="s">
        <v>24</v>
      </c>
      <c r="D67" s="35">
        <v>1.3463900000000001E-2</v>
      </c>
      <c r="E67" s="34">
        <v>28</v>
      </c>
      <c r="F67" s="34">
        <v>0</v>
      </c>
      <c r="G67" s="34">
        <v>838</v>
      </c>
      <c r="H67" s="34"/>
      <c r="I67" s="34"/>
      <c r="J67" s="34">
        <v>4</v>
      </c>
      <c r="K67" s="34"/>
      <c r="L67" s="34" t="s">
        <v>167</v>
      </c>
      <c r="M67" s="38">
        <v>45741.708333333336</v>
      </c>
      <c r="N67" s="18" t="s">
        <v>18</v>
      </c>
      <c r="X67" s="26"/>
      <c r="Y67" s="21"/>
      <c r="Z67" s="15"/>
    </row>
    <row r="68" spans="1:26" hidden="1" x14ac:dyDescent="0.3">
      <c r="A68" s="24" t="s">
        <v>168</v>
      </c>
      <c r="B68" s="22" t="s">
        <v>48</v>
      </c>
      <c r="C68" s="22" t="s">
        <v>24</v>
      </c>
      <c r="D68" s="35">
        <v>1.1544E-2</v>
      </c>
      <c r="E68" s="34">
        <v>19</v>
      </c>
      <c r="F68" s="34">
        <v>1</v>
      </c>
      <c r="G68" s="34">
        <v>757</v>
      </c>
      <c r="H68" s="34"/>
      <c r="I68" s="34"/>
      <c r="J68" s="34">
        <v>0</v>
      </c>
      <c r="K68" s="34"/>
      <c r="L68" s="34" t="s">
        <v>169</v>
      </c>
      <c r="M68" s="38">
        <v>45736.416712962964</v>
      </c>
      <c r="N68" s="18" t="s">
        <v>18</v>
      </c>
      <c r="Y68" s="21"/>
      <c r="Z68" s="15"/>
    </row>
    <row r="69" spans="1:26" hidden="1" x14ac:dyDescent="0.3">
      <c r="A69" s="24" t="s">
        <v>170</v>
      </c>
      <c r="B69" s="22" t="s">
        <v>48</v>
      </c>
      <c r="C69" s="22" t="s">
        <v>153</v>
      </c>
      <c r="D69" s="35">
        <v>6.6115999999999996E-3</v>
      </c>
      <c r="E69" s="34">
        <v>9</v>
      </c>
      <c r="F69" s="34">
        <v>0</v>
      </c>
      <c r="G69" s="34">
        <v>641</v>
      </c>
      <c r="H69" s="34">
        <v>103</v>
      </c>
      <c r="I69" s="34"/>
      <c r="J69" s="34">
        <v>2</v>
      </c>
      <c r="K69" s="34"/>
      <c r="L69" s="34" t="s">
        <v>171</v>
      </c>
      <c r="M69" s="38">
        <v>45882.625011574077</v>
      </c>
      <c r="N69" s="18" t="s">
        <v>18</v>
      </c>
      <c r="Y69" s="21"/>
      <c r="Z69" s="15"/>
    </row>
    <row r="70" spans="1:26" hidden="1" x14ac:dyDescent="0.3">
      <c r="A70" s="24" t="s">
        <v>172</v>
      </c>
      <c r="B70" s="22" t="s">
        <v>48</v>
      </c>
      <c r="C70" s="22" t="s">
        <v>97</v>
      </c>
      <c r="D70" s="35">
        <v>9.1184999999999999E-3</v>
      </c>
      <c r="E70" s="34">
        <v>12</v>
      </c>
      <c r="F70" s="34">
        <v>0</v>
      </c>
      <c r="G70" s="34">
        <v>688</v>
      </c>
      <c r="H70" s="34"/>
      <c r="I70" s="34"/>
      <c r="J70" s="34">
        <v>1</v>
      </c>
      <c r="K70" s="34"/>
      <c r="L70" s="34" t="s">
        <v>173</v>
      </c>
      <c r="M70" s="38">
        <v>45698.666689814818</v>
      </c>
      <c r="N70" s="18" t="s">
        <v>18</v>
      </c>
      <c r="Y70" s="21"/>
      <c r="Z70" s="15"/>
    </row>
    <row r="71" spans="1:26" hidden="1" x14ac:dyDescent="0.3">
      <c r="A71" s="24" t="s">
        <v>174</v>
      </c>
      <c r="B71" s="22" t="s">
        <v>48</v>
      </c>
      <c r="C71" s="22" t="s">
        <v>24</v>
      </c>
      <c r="D71" s="35">
        <v>2.1534299999999999E-2</v>
      </c>
      <c r="E71" s="34">
        <v>23</v>
      </c>
      <c r="F71" s="34">
        <v>1</v>
      </c>
      <c r="G71" s="34">
        <v>811</v>
      </c>
      <c r="H71" s="34"/>
      <c r="I71" s="34"/>
      <c r="J71" s="34">
        <v>7</v>
      </c>
      <c r="K71" s="34"/>
      <c r="L71" s="39" t="s">
        <v>175</v>
      </c>
      <c r="M71" s="38">
        <v>45909.5</v>
      </c>
      <c r="N71" s="18" t="s">
        <v>18</v>
      </c>
      <c r="Y71" s="21"/>
      <c r="Z71" s="15"/>
    </row>
    <row r="72" spans="1:26" hidden="1" x14ac:dyDescent="0.3">
      <c r="A72" s="24" t="s">
        <v>176</v>
      </c>
      <c r="B72" s="22" t="s">
        <v>48</v>
      </c>
      <c r="C72" s="22" t="s">
        <v>57</v>
      </c>
      <c r="D72" s="35">
        <v>2.12766E-2</v>
      </c>
      <c r="E72" s="34">
        <v>19</v>
      </c>
      <c r="F72" s="34">
        <v>2</v>
      </c>
      <c r="G72" s="34">
        <v>705</v>
      </c>
      <c r="H72" s="34">
        <v>111</v>
      </c>
      <c r="I72" s="34"/>
      <c r="J72" s="34">
        <v>3</v>
      </c>
      <c r="K72" s="34"/>
      <c r="L72" s="39" t="s">
        <v>177</v>
      </c>
      <c r="M72" s="38">
        <v>45926.416678240741</v>
      </c>
      <c r="N72" s="18" t="s">
        <v>18</v>
      </c>
      <c r="Y72" s="21"/>
      <c r="Z72" s="15"/>
    </row>
    <row r="73" spans="1:26" hidden="1" x14ac:dyDescent="0.3">
      <c r="A73" s="24" t="s">
        <v>178</v>
      </c>
      <c r="B73" s="22" t="s">
        <v>48</v>
      </c>
      <c r="C73" s="34"/>
      <c r="D73" s="35">
        <v>6.9930000000000001E-3</v>
      </c>
      <c r="E73" s="34">
        <v>15</v>
      </c>
      <c r="F73" s="34">
        <v>2</v>
      </c>
      <c r="G73" s="34">
        <v>1489</v>
      </c>
      <c r="H73" s="34">
        <v>190</v>
      </c>
      <c r="I73" s="34"/>
      <c r="J73" s="34">
        <v>2</v>
      </c>
      <c r="K73" s="34"/>
      <c r="L73" s="39" t="s">
        <v>179</v>
      </c>
      <c r="M73" s="38">
        <v>45790.458344907405</v>
      </c>
      <c r="N73" s="18" t="s">
        <v>18</v>
      </c>
      <c r="Y73" s="21"/>
      <c r="Z73" s="15"/>
    </row>
    <row r="74" spans="1:26" hidden="1" x14ac:dyDescent="0.3">
      <c r="A74" s="24" t="s">
        <v>180</v>
      </c>
      <c r="B74" s="22" t="s">
        <v>48</v>
      </c>
      <c r="C74" s="22" t="s">
        <v>40</v>
      </c>
      <c r="D74" s="35">
        <v>1.0666699999999999E-2</v>
      </c>
      <c r="E74" s="34">
        <v>12</v>
      </c>
      <c r="F74" s="34">
        <v>3</v>
      </c>
      <c r="G74" s="34">
        <v>823</v>
      </c>
      <c r="H74" s="34"/>
      <c r="I74" s="34"/>
      <c r="J74" s="34">
        <v>1</v>
      </c>
      <c r="K74" s="34"/>
      <c r="L74" s="34" t="s">
        <v>181</v>
      </c>
      <c r="M74" s="38">
        <v>45860.666666666664</v>
      </c>
      <c r="N74" s="18" t="s">
        <v>18</v>
      </c>
      <c r="Y74" s="21"/>
      <c r="Z74" s="15"/>
    </row>
    <row r="75" spans="1:26" hidden="1" x14ac:dyDescent="0.3">
      <c r="A75" s="24" t="s">
        <v>182</v>
      </c>
      <c r="B75" s="22" t="s">
        <v>48</v>
      </c>
      <c r="C75" s="22" t="s">
        <v>97</v>
      </c>
      <c r="D75" s="35">
        <v>9.1264999999999992E-3</v>
      </c>
      <c r="E75" s="34">
        <v>26</v>
      </c>
      <c r="F75" s="34">
        <v>2</v>
      </c>
      <c r="G75" s="34">
        <v>840</v>
      </c>
      <c r="H75" s="34"/>
      <c r="I75" s="34"/>
      <c r="J75" s="34">
        <v>1</v>
      </c>
      <c r="K75" s="34"/>
      <c r="L75" s="34" t="s">
        <v>183</v>
      </c>
      <c r="M75" s="38">
        <v>45709.666666666664</v>
      </c>
      <c r="N75" s="18" t="s">
        <v>18</v>
      </c>
      <c r="Y75" s="21"/>
      <c r="Z75" s="15"/>
    </row>
    <row r="76" spans="1:26" hidden="1" x14ac:dyDescent="0.3">
      <c r="A76" s="24" t="s">
        <v>184</v>
      </c>
      <c r="B76" s="22" t="s">
        <v>48</v>
      </c>
      <c r="C76" s="22" t="s">
        <v>97</v>
      </c>
      <c r="D76" s="35">
        <v>5.0403000000000002E-3</v>
      </c>
      <c r="E76" s="34">
        <v>13</v>
      </c>
      <c r="F76" s="34">
        <v>0</v>
      </c>
      <c r="G76" s="34">
        <v>1047</v>
      </c>
      <c r="H76" s="34">
        <v>195</v>
      </c>
      <c r="I76" s="34"/>
      <c r="J76" s="34">
        <v>1</v>
      </c>
      <c r="K76" s="34"/>
      <c r="L76" s="34" t="s">
        <v>185</v>
      </c>
      <c r="M76" s="38">
        <v>45750.510428240741</v>
      </c>
      <c r="N76" s="18" t="s">
        <v>18</v>
      </c>
      <c r="Y76" s="21"/>
      <c r="Z76" s="15"/>
    </row>
    <row r="77" spans="1:26" hidden="1" x14ac:dyDescent="0.3">
      <c r="A77" s="24" t="s">
        <v>186</v>
      </c>
      <c r="B77" s="22" t="s">
        <v>48</v>
      </c>
      <c r="C77" s="22" t="s">
        <v>40</v>
      </c>
      <c r="D77" s="35">
        <v>6.2656999999999999E-3</v>
      </c>
      <c r="E77" s="34">
        <v>9</v>
      </c>
      <c r="F77" s="34">
        <v>0</v>
      </c>
      <c r="G77" s="34">
        <v>850</v>
      </c>
      <c r="H77" s="34"/>
      <c r="I77" s="34"/>
      <c r="J77" s="34">
        <v>1</v>
      </c>
      <c r="K77" s="34"/>
      <c r="L77" s="34" t="s">
        <v>187</v>
      </c>
      <c r="M77" s="38">
        <v>45834.75</v>
      </c>
      <c r="N77" s="18" t="s">
        <v>18</v>
      </c>
      <c r="Y77" s="21"/>
      <c r="Z77" s="15"/>
    </row>
    <row r="78" spans="1:26" hidden="1" x14ac:dyDescent="0.3">
      <c r="A78" s="24" t="s">
        <v>188</v>
      </c>
      <c r="B78" s="22" t="s">
        <v>48</v>
      </c>
      <c r="C78" s="22" t="s">
        <v>189</v>
      </c>
      <c r="D78" s="35">
        <v>1.43885E-2</v>
      </c>
      <c r="E78" s="34">
        <v>19</v>
      </c>
      <c r="F78" s="34">
        <v>1</v>
      </c>
      <c r="G78" s="34">
        <v>878</v>
      </c>
      <c r="H78" s="34"/>
      <c r="I78" s="34"/>
      <c r="J78" s="34">
        <v>3</v>
      </c>
      <c r="K78" s="34"/>
      <c r="L78" s="39" t="s">
        <v>190</v>
      </c>
      <c r="M78" s="38">
        <v>45832.708391203705</v>
      </c>
      <c r="N78" s="18" t="s">
        <v>18</v>
      </c>
      <c r="Y78" s="21"/>
      <c r="Z78" s="15"/>
    </row>
    <row r="79" spans="1:26" hidden="1" x14ac:dyDescent="0.3">
      <c r="A79" s="24" t="s">
        <v>191</v>
      </c>
      <c r="B79" s="22" t="s">
        <v>48</v>
      </c>
      <c r="C79" s="22" t="s">
        <v>189</v>
      </c>
      <c r="D79" s="35">
        <v>1.52672E-2</v>
      </c>
      <c r="E79" s="34">
        <v>27</v>
      </c>
      <c r="F79" s="34">
        <v>3</v>
      </c>
      <c r="G79" s="34">
        <v>1146</v>
      </c>
      <c r="H79" s="34"/>
      <c r="I79" s="34"/>
      <c r="J79" s="34">
        <v>5</v>
      </c>
      <c r="K79" s="34"/>
      <c r="L79" s="39" t="s">
        <v>192</v>
      </c>
      <c r="M79" s="38">
        <v>45848.395891203705</v>
      </c>
      <c r="N79" s="18" t="s">
        <v>18</v>
      </c>
      <c r="Y79" s="21"/>
      <c r="Z79" s="15"/>
    </row>
    <row r="80" spans="1:26" hidden="1" x14ac:dyDescent="0.3">
      <c r="A80" s="24" t="s">
        <v>193</v>
      </c>
      <c r="B80" s="22" t="s">
        <v>48</v>
      </c>
      <c r="C80" s="22" t="s">
        <v>194</v>
      </c>
      <c r="D80" s="35">
        <v>1.25673E-2</v>
      </c>
      <c r="E80" s="34">
        <v>8</v>
      </c>
      <c r="F80" s="34">
        <v>0</v>
      </c>
      <c r="G80" s="34">
        <v>623</v>
      </c>
      <c r="H80" s="34"/>
      <c r="I80" s="34"/>
      <c r="J80" s="34">
        <v>0</v>
      </c>
      <c r="K80" s="34"/>
      <c r="L80" s="39" t="s">
        <v>195</v>
      </c>
      <c r="M80" s="38">
        <v>45924.500011574077</v>
      </c>
      <c r="N80" s="18" t="s">
        <v>18</v>
      </c>
      <c r="Y80" s="21"/>
      <c r="Z80" s="15"/>
    </row>
    <row r="81" spans="1:26" hidden="1" x14ac:dyDescent="0.3">
      <c r="A81" s="24" t="s">
        <v>196</v>
      </c>
      <c r="B81" s="22" t="s">
        <v>48</v>
      </c>
      <c r="C81" s="22" t="s">
        <v>153</v>
      </c>
      <c r="D81" s="35">
        <v>1.16086E-2</v>
      </c>
      <c r="E81" s="34">
        <v>10</v>
      </c>
      <c r="F81" s="34">
        <v>0</v>
      </c>
      <c r="G81" s="34">
        <v>645</v>
      </c>
      <c r="H81" s="34"/>
      <c r="I81" s="34"/>
      <c r="J81" s="34">
        <v>2</v>
      </c>
      <c r="K81" s="34"/>
      <c r="L81" s="34" t="s">
        <v>197</v>
      </c>
      <c r="M81" s="38">
        <v>45887.666689814818</v>
      </c>
      <c r="N81" s="18" t="s">
        <v>18</v>
      </c>
      <c r="Y81" s="21"/>
      <c r="Z81" s="15"/>
    </row>
    <row r="82" spans="1:26" hidden="1" x14ac:dyDescent="0.3">
      <c r="A82" s="24" t="s">
        <v>198</v>
      </c>
      <c r="B82" s="22" t="s">
        <v>48</v>
      </c>
      <c r="C82" s="34"/>
      <c r="D82" s="35">
        <v>1.57068E-2</v>
      </c>
      <c r="E82" s="34">
        <v>14</v>
      </c>
      <c r="F82" s="34">
        <v>0</v>
      </c>
      <c r="G82" s="34">
        <v>636</v>
      </c>
      <c r="H82" s="34"/>
      <c r="I82" s="34"/>
      <c r="J82" s="34">
        <v>2</v>
      </c>
      <c r="K82" s="34"/>
      <c r="L82" s="34" t="s">
        <v>199</v>
      </c>
      <c r="M82" s="38">
        <v>45918.717395833337</v>
      </c>
      <c r="N82" s="18" t="s">
        <v>18</v>
      </c>
      <c r="Y82" s="21"/>
      <c r="Z82" s="15"/>
    </row>
    <row r="83" spans="1:26" hidden="1" x14ac:dyDescent="0.3">
      <c r="A83" s="24" t="s">
        <v>200</v>
      </c>
      <c r="B83" s="22" t="s">
        <v>48</v>
      </c>
      <c r="C83" s="22" t="s">
        <v>97</v>
      </c>
      <c r="D83" s="35">
        <v>1.36852E-2</v>
      </c>
      <c r="E83" s="34">
        <v>20</v>
      </c>
      <c r="F83" s="34">
        <v>0</v>
      </c>
      <c r="G83" s="34">
        <v>1123</v>
      </c>
      <c r="H83" s="34"/>
      <c r="I83" s="34"/>
      <c r="J83" s="34">
        <v>5</v>
      </c>
      <c r="K83" s="34"/>
      <c r="L83" s="39" t="s">
        <v>201</v>
      </c>
      <c r="M83" s="38">
        <v>45685.791666666664</v>
      </c>
      <c r="N83" s="18" t="s">
        <v>18</v>
      </c>
      <c r="Y83" s="21"/>
      <c r="Z83" s="15"/>
    </row>
    <row r="84" spans="1:26" hidden="1" x14ac:dyDescent="0.3">
      <c r="A84" s="24" t="s">
        <v>202</v>
      </c>
      <c r="B84" s="22" t="s">
        <v>48</v>
      </c>
      <c r="C84" s="22" t="s">
        <v>40</v>
      </c>
      <c r="D84" s="35">
        <v>1.9543999999999999E-2</v>
      </c>
      <c r="E84" s="34">
        <v>28</v>
      </c>
      <c r="F84" s="34">
        <v>4</v>
      </c>
      <c r="G84" s="34">
        <v>985</v>
      </c>
      <c r="H84" s="34"/>
      <c r="I84" s="34"/>
      <c r="J84" s="34">
        <v>0</v>
      </c>
      <c r="K84" s="34"/>
      <c r="L84" s="34" t="s">
        <v>203</v>
      </c>
      <c r="M84" s="38">
        <v>45683.75</v>
      </c>
      <c r="N84" s="18" t="s">
        <v>18</v>
      </c>
      <c r="P84" s="20"/>
      <c r="Y84" s="21"/>
      <c r="Z84" s="15"/>
    </row>
    <row r="85" spans="1:26" hidden="1" x14ac:dyDescent="0.3">
      <c r="A85" s="24" t="s">
        <v>204</v>
      </c>
      <c r="B85" s="22" t="s">
        <v>48</v>
      </c>
      <c r="C85" s="22" t="s">
        <v>205</v>
      </c>
      <c r="D85" s="35">
        <v>7.8212000000000004E-3</v>
      </c>
      <c r="E85" s="34">
        <v>10</v>
      </c>
      <c r="F85" s="34">
        <v>1</v>
      </c>
      <c r="G85" s="34">
        <v>974</v>
      </c>
      <c r="H85" s="34"/>
      <c r="I85" s="34"/>
      <c r="J85" s="34">
        <v>0</v>
      </c>
      <c r="K85" s="34"/>
      <c r="L85" s="34" t="s">
        <v>206</v>
      </c>
      <c r="M85" s="38">
        <v>45865.791678240741</v>
      </c>
      <c r="N85" s="18" t="s">
        <v>18</v>
      </c>
      <c r="P85" s="20"/>
      <c r="Y85" s="21"/>
      <c r="Z85" s="15"/>
    </row>
    <row r="86" spans="1:26" hidden="1" x14ac:dyDescent="0.3">
      <c r="A86" s="24" t="s">
        <v>207</v>
      </c>
      <c r="B86" s="22" t="s">
        <v>48</v>
      </c>
      <c r="C86" s="22" t="s">
        <v>189</v>
      </c>
      <c r="D86" s="35">
        <v>7.1174000000000003E-3</v>
      </c>
      <c r="E86" s="34">
        <v>13</v>
      </c>
      <c r="F86" s="34">
        <v>0</v>
      </c>
      <c r="G86" s="34">
        <v>897</v>
      </c>
      <c r="H86" s="34"/>
      <c r="I86" s="34"/>
      <c r="J86" s="34">
        <v>3</v>
      </c>
      <c r="K86" s="34"/>
      <c r="L86" s="34" t="s">
        <v>208</v>
      </c>
      <c r="M86" s="38">
        <v>45805.5000462963</v>
      </c>
      <c r="N86" s="18" t="s">
        <v>18</v>
      </c>
      <c r="Y86" s="21"/>
      <c r="Z86" s="15"/>
    </row>
    <row r="87" spans="1:26" hidden="1" x14ac:dyDescent="0.3">
      <c r="A87" s="24" t="s">
        <v>209</v>
      </c>
      <c r="B87" s="22" t="s">
        <v>48</v>
      </c>
      <c r="C87" s="22" t="s">
        <v>189</v>
      </c>
      <c r="D87" s="35">
        <v>1.02696E-2</v>
      </c>
      <c r="E87" s="34">
        <v>12</v>
      </c>
      <c r="F87" s="34">
        <v>0</v>
      </c>
      <c r="G87" s="34">
        <v>864</v>
      </c>
      <c r="H87" s="34"/>
      <c r="I87" s="34"/>
      <c r="J87" s="34">
        <v>3</v>
      </c>
      <c r="K87" s="34"/>
      <c r="L87" s="34" t="s">
        <v>210</v>
      </c>
      <c r="M87" s="38">
        <v>45762.18340277778</v>
      </c>
      <c r="N87" s="18" t="s">
        <v>18</v>
      </c>
      <c r="P87" s="20"/>
      <c r="Y87" s="21"/>
      <c r="Z87" s="15"/>
    </row>
    <row r="88" spans="1:26" hidden="1" x14ac:dyDescent="0.3">
      <c r="A88" s="24" t="s">
        <v>211</v>
      </c>
      <c r="B88" s="22" t="s">
        <v>212</v>
      </c>
      <c r="C88" s="34"/>
      <c r="D88" s="65">
        <v>1.2379599999999999E-2</v>
      </c>
      <c r="E88" s="66">
        <v>15</v>
      </c>
      <c r="F88" s="66">
        <v>1</v>
      </c>
      <c r="G88" s="66">
        <v>792</v>
      </c>
      <c r="H88" s="66"/>
      <c r="I88" s="66"/>
      <c r="J88" s="66">
        <v>2</v>
      </c>
      <c r="K88" s="66"/>
      <c r="L88" s="66" t="s">
        <v>213</v>
      </c>
      <c r="M88" s="67">
        <v>45910.625</v>
      </c>
      <c r="N88" s="18" t="s">
        <v>18</v>
      </c>
      <c r="Y88" s="21"/>
      <c r="Z88" s="15"/>
    </row>
    <row r="89" spans="1:26" hidden="1" x14ac:dyDescent="0.3">
      <c r="A89" s="24" t="s">
        <v>214</v>
      </c>
      <c r="B89" s="22" t="s">
        <v>212</v>
      </c>
      <c r="C89" s="79"/>
      <c r="D89" s="76">
        <v>8.0808000000000008E-3</v>
      </c>
      <c r="E89" s="77">
        <v>9</v>
      </c>
      <c r="F89" s="77">
        <v>0</v>
      </c>
      <c r="G89" s="77">
        <v>553</v>
      </c>
      <c r="H89" s="77"/>
      <c r="I89" s="77"/>
      <c r="J89" s="77">
        <v>0</v>
      </c>
      <c r="K89" s="77"/>
      <c r="L89" s="77" t="s">
        <v>215</v>
      </c>
      <c r="M89" s="78">
        <v>45922.597222222219</v>
      </c>
      <c r="N89" s="18" t="s">
        <v>18</v>
      </c>
      <c r="Y89" s="21"/>
      <c r="Z89" s="15"/>
    </row>
    <row r="90" spans="1:26" hidden="1" x14ac:dyDescent="0.3">
      <c r="A90" s="24" t="s">
        <v>216</v>
      </c>
      <c r="B90" s="22" t="s">
        <v>212</v>
      </c>
      <c r="C90" s="79"/>
      <c r="D90" s="76">
        <v>8.9686000000000002E-3</v>
      </c>
      <c r="E90" s="77">
        <v>16</v>
      </c>
      <c r="F90" s="77">
        <v>1</v>
      </c>
      <c r="G90" s="77">
        <v>737</v>
      </c>
      <c r="H90" s="77"/>
      <c r="I90" s="77"/>
      <c r="J90" s="77">
        <v>1</v>
      </c>
      <c r="K90" s="77"/>
      <c r="L90" s="77" t="s">
        <v>217</v>
      </c>
      <c r="M90" s="78">
        <v>45915.500023148146</v>
      </c>
      <c r="N90" s="18" t="s">
        <v>18</v>
      </c>
      <c r="P90" s="20"/>
      <c r="Q90" s="20"/>
      <c r="Y90" s="21"/>
      <c r="Z90" s="15"/>
    </row>
    <row r="91" spans="1:26" hidden="1" x14ac:dyDescent="0.3">
      <c r="A91" s="24" t="s">
        <v>218</v>
      </c>
      <c r="B91" s="22" t="s">
        <v>212</v>
      </c>
      <c r="C91" s="50" t="s">
        <v>24</v>
      </c>
      <c r="D91" s="76">
        <v>7.5614000000000002E-3</v>
      </c>
      <c r="E91" s="77">
        <v>8</v>
      </c>
      <c r="F91" s="77">
        <v>0</v>
      </c>
      <c r="G91" s="77">
        <v>561</v>
      </c>
      <c r="H91" s="77"/>
      <c r="I91" s="77"/>
      <c r="J91" s="77">
        <v>0</v>
      </c>
      <c r="K91" s="77"/>
      <c r="L91" s="77" t="s">
        <v>219</v>
      </c>
      <c r="M91" s="78">
        <v>45702.333333333336</v>
      </c>
      <c r="N91" s="18" t="s">
        <v>18</v>
      </c>
      <c r="Y91" s="21"/>
      <c r="Z91" s="15"/>
    </row>
    <row r="92" spans="1:26" hidden="1" x14ac:dyDescent="0.3">
      <c r="A92" s="24" t="s">
        <v>220</v>
      </c>
      <c r="B92" s="22" t="s">
        <v>212</v>
      </c>
      <c r="C92" s="50" t="s">
        <v>24</v>
      </c>
      <c r="D92" s="76">
        <v>5.0568999999999996E-3</v>
      </c>
      <c r="E92" s="77">
        <v>12</v>
      </c>
      <c r="F92" s="77">
        <v>0</v>
      </c>
      <c r="G92" s="77">
        <v>912</v>
      </c>
      <c r="H92" s="77"/>
      <c r="I92" s="77"/>
      <c r="J92" s="77">
        <v>1</v>
      </c>
      <c r="K92" s="77"/>
      <c r="L92" s="77" t="s">
        <v>221</v>
      </c>
      <c r="M92" s="78">
        <v>45888.375011574077</v>
      </c>
      <c r="N92" s="18" t="s">
        <v>18</v>
      </c>
      <c r="Y92" s="21"/>
      <c r="Z92" s="15"/>
    </row>
    <row r="93" spans="1:26" hidden="1" x14ac:dyDescent="0.3">
      <c r="A93" s="81" t="s">
        <v>222</v>
      </c>
      <c r="B93" s="46" t="s">
        <v>212</v>
      </c>
      <c r="C93" s="82"/>
      <c r="D93" s="83">
        <v>1.7699E-3</v>
      </c>
      <c r="E93" s="84">
        <v>1</v>
      </c>
      <c r="F93" s="84">
        <v>0</v>
      </c>
      <c r="G93" s="84">
        <v>601</v>
      </c>
      <c r="H93" s="84"/>
      <c r="I93" s="84"/>
      <c r="J93" s="84">
        <v>0</v>
      </c>
      <c r="K93" s="84"/>
      <c r="L93" s="84" t="s">
        <v>223</v>
      </c>
      <c r="M93" s="85">
        <v>45874.708344907405</v>
      </c>
      <c r="N93" s="86" t="s">
        <v>18</v>
      </c>
      <c r="Y93" s="21"/>
      <c r="Z93" s="15"/>
    </row>
    <row r="94" spans="1:26" hidden="1" x14ac:dyDescent="0.3">
      <c r="A94" s="80" t="s">
        <v>224</v>
      </c>
      <c r="B94" s="55"/>
      <c r="C94" s="55"/>
      <c r="D94" s="56">
        <v>3.0487799999999999E-2</v>
      </c>
      <c r="E94" s="57">
        <v>46</v>
      </c>
      <c r="F94" s="57">
        <v>2</v>
      </c>
      <c r="G94" s="57">
        <v>732</v>
      </c>
      <c r="H94" s="57">
        <v>0</v>
      </c>
      <c r="I94" s="57"/>
      <c r="J94" s="57">
        <v>1</v>
      </c>
      <c r="K94" s="57"/>
      <c r="L94" s="58" t="s">
        <v>225</v>
      </c>
      <c r="M94" s="63">
        <v>45961.416666666664</v>
      </c>
      <c r="N94" s="18" t="s">
        <v>18</v>
      </c>
      <c r="Y94" s="21"/>
      <c r="Z94" s="15"/>
    </row>
    <row r="95" spans="1:26" hidden="1" x14ac:dyDescent="0.3">
      <c r="A95" s="80" t="s">
        <v>226</v>
      </c>
      <c r="B95" s="55"/>
      <c r="C95" s="55"/>
      <c r="D95" s="56">
        <v>1.8761699999999999E-2</v>
      </c>
      <c r="E95" s="57">
        <v>19</v>
      </c>
      <c r="F95" s="57">
        <v>0</v>
      </c>
      <c r="G95" s="57">
        <v>609</v>
      </c>
      <c r="H95" s="57">
        <v>95</v>
      </c>
      <c r="I95" s="57"/>
      <c r="J95" s="57">
        <v>3</v>
      </c>
      <c r="K95" s="57"/>
      <c r="L95" s="58" t="s">
        <v>227</v>
      </c>
      <c r="M95" s="63">
        <v>45952.541678240741</v>
      </c>
      <c r="N95" s="18" t="s">
        <v>18</v>
      </c>
      <c r="Y95" s="21"/>
      <c r="Z95" s="15"/>
    </row>
    <row r="96" spans="1:26" hidden="1" x14ac:dyDescent="0.3">
      <c r="A96" s="80" t="s">
        <v>230</v>
      </c>
      <c r="B96" s="22" t="s">
        <v>48</v>
      </c>
      <c r="C96" s="22" t="s">
        <v>24</v>
      </c>
      <c r="D96" s="56">
        <v>1.27479E-2</v>
      </c>
      <c r="E96" s="57">
        <v>15</v>
      </c>
      <c r="F96" s="57">
        <v>0</v>
      </c>
      <c r="G96" s="57">
        <v>769</v>
      </c>
      <c r="H96" s="57">
        <v>0</v>
      </c>
      <c r="I96" s="57"/>
      <c r="J96" s="57">
        <v>2</v>
      </c>
      <c r="K96" s="57"/>
      <c r="L96" s="58" t="s">
        <v>231</v>
      </c>
      <c r="M96" s="63">
        <v>45940.666701388887</v>
      </c>
      <c r="N96" s="18" t="s">
        <v>18</v>
      </c>
      <c r="Y96" s="21"/>
      <c r="Z96" s="15"/>
    </row>
    <row r="97" spans="1:35" hidden="1" x14ac:dyDescent="0.3">
      <c r="A97" s="80" t="s">
        <v>228</v>
      </c>
      <c r="B97" s="55"/>
      <c r="C97" s="55"/>
      <c r="D97" s="56">
        <v>1.33556E-2</v>
      </c>
      <c r="E97" s="57">
        <v>11</v>
      </c>
      <c r="F97" s="57">
        <v>0</v>
      </c>
      <c r="G97" s="57">
        <v>645</v>
      </c>
      <c r="H97" s="57">
        <v>0</v>
      </c>
      <c r="I97" s="57"/>
      <c r="J97" s="57">
        <v>3</v>
      </c>
      <c r="K97" s="57"/>
      <c r="L97" s="58" t="s">
        <v>229</v>
      </c>
      <c r="M97" s="63">
        <v>45944.666701388887</v>
      </c>
      <c r="N97" s="18" t="s">
        <v>18</v>
      </c>
      <c r="Y97" s="21"/>
      <c r="Z97" s="15"/>
    </row>
    <row r="98" spans="1:35" hidden="1" x14ac:dyDescent="0.3">
      <c r="A98" s="80" t="s">
        <v>232</v>
      </c>
      <c r="B98" s="22" t="s">
        <v>48</v>
      </c>
      <c r="C98" s="22" t="s">
        <v>24</v>
      </c>
      <c r="D98" s="56">
        <v>1.2326699999999999E-2</v>
      </c>
      <c r="E98" s="57">
        <v>9</v>
      </c>
      <c r="F98" s="57">
        <v>0</v>
      </c>
      <c r="G98" s="57">
        <v>696</v>
      </c>
      <c r="H98" s="57">
        <v>0</v>
      </c>
      <c r="I98" s="57"/>
      <c r="J98" s="57">
        <v>4</v>
      </c>
      <c r="K98" s="57"/>
      <c r="L98" s="58" t="s">
        <v>233</v>
      </c>
      <c r="M98" s="63">
        <v>45939.666666666664</v>
      </c>
      <c r="N98" s="18" t="s">
        <v>18</v>
      </c>
      <c r="Y98" s="21"/>
      <c r="Z98" s="15"/>
    </row>
    <row r="99" spans="1:35" hidden="1" x14ac:dyDescent="0.3">
      <c r="A99" s="80" t="s">
        <v>234</v>
      </c>
      <c r="B99" s="55"/>
      <c r="C99" s="55"/>
      <c r="D99" s="56">
        <v>1.20482E-2</v>
      </c>
      <c r="E99" s="57">
        <v>7</v>
      </c>
      <c r="F99" s="57">
        <v>0</v>
      </c>
      <c r="G99" s="57">
        <v>605</v>
      </c>
      <c r="H99" s="57">
        <v>118</v>
      </c>
      <c r="I99" s="57"/>
      <c r="J99" s="57">
        <v>2</v>
      </c>
      <c r="K99" s="57"/>
      <c r="L99" s="58" t="s">
        <v>235</v>
      </c>
      <c r="M99" s="63">
        <v>45960.416678240741</v>
      </c>
      <c r="N99" s="18" t="s">
        <v>18</v>
      </c>
      <c r="Y99" s="21"/>
      <c r="Z99" s="15"/>
    </row>
    <row r="100" spans="1:35" hidden="1" x14ac:dyDescent="0.3">
      <c r="A100" s="48" t="s">
        <v>236</v>
      </c>
      <c r="B100" s="48"/>
      <c r="C100" s="48"/>
      <c r="D100" s="47">
        <v>0.01</v>
      </c>
      <c r="E100" s="48">
        <v>13</v>
      </c>
      <c r="F100" s="48">
        <v>1</v>
      </c>
      <c r="G100" s="49">
        <v>825</v>
      </c>
      <c r="H100" s="48">
        <v>150</v>
      </c>
      <c r="I100" s="48"/>
      <c r="J100" s="48">
        <v>2</v>
      </c>
      <c r="K100" s="48"/>
      <c r="L100" s="48"/>
      <c r="M100" s="63">
        <v>45960.416678240741</v>
      </c>
      <c r="N100" s="87" t="s">
        <v>18</v>
      </c>
      <c r="Y100" s="21"/>
      <c r="Z100" s="15"/>
    </row>
    <row r="101" spans="1:35" hidden="1" x14ac:dyDescent="0.3">
      <c r="A101" s="1" t="s">
        <v>237</v>
      </c>
      <c r="B101" s="22" t="s">
        <v>15</v>
      </c>
      <c r="C101" s="22" t="s">
        <v>20</v>
      </c>
      <c r="D101" s="35">
        <v>5.9347200000000003E-2</v>
      </c>
      <c r="E101" s="34">
        <v>42</v>
      </c>
      <c r="F101" s="34">
        <v>4</v>
      </c>
      <c r="G101" s="34">
        <v>0</v>
      </c>
      <c r="H101" s="34"/>
      <c r="I101" s="34">
        <v>3396</v>
      </c>
      <c r="J101" s="34">
        <v>4</v>
      </c>
      <c r="K101" s="34">
        <v>2</v>
      </c>
      <c r="L101" s="34" t="s">
        <v>238</v>
      </c>
      <c r="M101" s="38">
        <v>45831.375185185185</v>
      </c>
      <c r="N101" s="16" t="s">
        <v>239</v>
      </c>
      <c r="Y101" s="21"/>
      <c r="Z101" s="15"/>
    </row>
    <row r="102" spans="1:35" hidden="1" x14ac:dyDescent="0.3">
      <c r="A102" s="1" t="s">
        <v>240</v>
      </c>
      <c r="B102" s="22" t="s">
        <v>15</v>
      </c>
      <c r="C102" s="22" t="s">
        <v>20</v>
      </c>
      <c r="D102" s="35">
        <v>3.0232599999999998E-2</v>
      </c>
      <c r="E102" s="34">
        <v>14</v>
      </c>
      <c r="F102" s="34">
        <v>2</v>
      </c>
      <c r="G102" s="34">
        <v>487</v>
      </c>
      <c r="H102" s="34"/>
      <c r="I102" s="34">
        <v>725</v>
      </c>
      <c r="J102" s="34">
        <v>0</v>
      </c>
      <c r="K102" s="34">
        <v>1</v>
      </c>
      <c r="L102" s="34" t="s">
        <v>241</v>
      </c>
      <c r="M102" s="38">
        <v>45674.375104166669</v>
      </c>
      <c r="N102" s="16" t="s">
        <v>239</v>
      </c>
      <c r="Y102" s="21"/>
      <c r="Z102" s="15"/>
    </row>
    <row r="103" spans="1:35" hidden="1" x14ac:dyDescent="0.3">
      <c r="A103" s="1" t="s">
        <v>242</v>
      </c>
      <c r="B103" s="22" t="s">
        <v>15</v>
      </c>
      <c r="C103" s="22" t="s">
        <v>16</v>
      </c>
      <c r="D103" s="35">
        <v>3.7037E-2</v>
      </c>
      <c r="E103" s="34">
        <v>8</v>
      </c>
      <c r="F103" s="34">
        <v>0</v>
      </c>
      <c r="G103" s="34">
        <v>0</v>
      </c>
      <c r="H103" s="34"/>
      <c r="I103" s="34">
        <v>357</v>
      </c>
      <c r="J103" s="34">
        <v>0</v>
      </c>
      <c r="K103" s="34">
        <v>0</v>
      </c>
      <c r="L103" s="34" t="s">
        <v>243</v>
      </c>
      <c r="M103" s="38">
        <v>45743.514224537037</v>
      </c>
      <c r="N103" s="16" t="s">
        <v>239</v>
      </c>
      <c r="Y103" s="21"/>
      <c r="Z103" s="15"/>
    </row>
    <row r="104" spans="1:35" hidden="1" x14ac:dyDescent="0.3">
      <c r="A104" s="1" t="s">
        <v>244</v>
      </c>
      <c r="B104" s="22" t="s">
        <v>15</v>
      </c>
      <c r="C104" s="22" t="s">
        <v>16</v>
      </c>
      <c r="D104" s="35">
        <v>3.9711200000000002E-2</v>
      </c>
      <c r="E104" s="34">
        <v>11</v>
      </c>
      <c r="F104" s="34">
        <v>0</v>
      </c>
      <c r="G104" s="34">
        <v>261</v>
      </c>
      <c r="H104" s="34"/>
      <c r="I104" s="34">
        <v>400</v>
      </c>
      <c r="J104" s="34">
        <v>0</v>
      </c>
      <c r="K104" s="34">
        <v>0</v>
      </c>
      <c r="L104" s="34" t="s">
        <v>245</v>
      </c>
      <c r="M104" s="38">
        <v>45751.541863425926</v>
      </c>
      <c r="N104" s="16" t="s">
        <v>239</v>
      </c>
      <c r="Y104" s="21"/>
      <c r="Z104" s="15"/>
    </row>
    <row r="105" spans="1:35" hidden="1" x14ac:dyDescent="0.3">
      <c r="A105" s="1" t="s">
        <v>246</v>
      </c>
      <c r="B105" s="22" t="s">
        <v>15</v>
      </c>
      <c r="C105" s="22" t="s">
        <v>16</v>
      </c>
      <c r="D105" s="35">
        <v>1.8372699999999999E-2</v>
      </c>
      <c r="E105" s="34">
        <v>8</v>
      </c>
      <c r="F105" s="34">
        <v>0</v>
      </c>
      <c r="G105" s="34">
        <v>0</v>
      </c>
      <c r="H105" s="34"/>
      <c r="I105" s="34">
        <v>559</v>
      </c>
      <c r="J105" s="34">
        <v>1</v>
      </c>
      <c r="K105" s="34">
        <v>1</v>
      </c>
      <c r="L105" s="34" t="s">
        <v>247</v>
      </c>
      <c r="M105" s="38">
        <v>45771.500254629631</v>
      </c>
      <c r="N105" s="16" t="s">
        <v>239</v>
      </c>
      <c r="Y105" s="21"/>
      <c r="Z105" s="15"/>
      <c r="AA105" s="27"/>
      <c r="AB105" s="27"/>
      <c r="AC105" s="27"/>
      <c r="AD105" s="27"/>
      <c r="AE105" s="27"/>
      <c r="AF105" s="27"/>
      <c r="AG105" s="27"/>
      <c r="AH105" s="27"/>
      <c r="AI105" s="27"/>
    </row>
    <row r="106" spans="1:35" hidden="1" x14ac:dyDescent="0.3">
      <c r="A106" s="1" t="s">
        <v>248</v>
      </c>
      <c r="B106" s="22" t="s">
        <v>15</v>
      </c>
      <c r="C106" s="22" t="s">
        <v>16</v>
      </c>
      <c r="D106" s="35">
        <v>2.65781E-2</v>
      </c>
      <c r="E106" s="34">
        <v>9</v>
      </c>
      <c r="F106" s="34">
        <v>1</v>
      </c>
      <c r="G106" s="34">
        <v>154</v>
      </c>
      <c r="H106" s="34"/>
      <c r="I106" s="34">
        <v>491</v>
      </c>
      <c r="J106" s="34">
        <v>0</v>
      </c>
      <c r="K106" s="34">
        <v>1</v>
      </c>
      <c r="L106" s="34" t="s">
        <v>249</v>
      </c>
      <c r="M106" s="38">
        <v>45764.666875000003</v>
      </c>
      <c r="N106" s="16" t="s">
        <v>239</v>
      </c>
      <c r="Y106" s="21"/>
      <c r="Z106" s="15"/>
      <c r="AA106" s="14"/>
      <c r="AB106" s="14"/>
      <c r="AC106" s="14"/>
      <c r="AD106" s="14"/>
      <c r="AE106" s="14"/>
      <c r="AF106" s="14"/>
    </row>
    <row r="107" spans="1:35" hidden="1" x14ac:dyDescent="0.3">
      <c r="A107" s="1" t="s">
        <v>250</v>
      </c>
      <c r="B107" s="22" t="s">
        <v>40</v>
      </c>
      <c r="C107" s="22" t="s">
        <v>48</v>
      </c>
      <c r="D107" s="35">
        <v>4.5454500000000002E-2</v>
      </c>
      <c r="E107" s="34">
        <v>8</v>
      </c>
      <c r="F107" s="34">
        <v>0</v>
      </c>
      <c r="G107" s="34">
        <v>207</v>
      </c>
      <c r="H107" s="34"/>
      <c r="I107" s="34">
        <v>322</v>
      </c>
      <c r="J107" s="34">
        <v>0</v>
      </c>
      <c r="K107" s="34">
        <v>0</v>
      </c>
      <c r="L107" s="34" t="s">
        <v>251</v>
      </c>
      <c r="M107" s="38">
        <v>45670.708553240744</v>
      </c>
      <c r="N107" s="16" t="s">
        <v>239</v>
      </c>
      <c r="Y107" s="21"/>
      <c r="Z107" s="15"/>
      <c r="AA107" s="14"/>
      <c r="AB107" s="14"/>
      <c r="AC107" s="14"/>
      <c r="AD107" s="14"/>
      <c r="AE107" s="14"/>
      <c r="AF107" s="14"/>
    </row>
    <row r="108" spans="1:35" hidden="1" x14ac:dyDescent="0.3">
      <c r="A108" s="1" t="s">
        <v>252</v>
      </c>
      <c r="B108" s="22" t="s">
        <v>40</v>
      </c>
      <c r="C108" s="34"/>
      <c r="D108" s="35">
        <v>4.1825099999999997E-2</v>
      </c>
      <c r="E108" s="34">
        <v>11</v>
      </c>
      <c r="F108" s="34">
        <v>0</v>
      </c>
      <c r="G108" s="34">
        <v>0</v>
      </c>
      <c r="H108" s="34"/>
      <c r="I108" s="34">
        <v>465</v>
      </c>
      <c r="J108" s="34">
        <v>0</v>
      </c>
      <c r="K108" s="34">
        <v>0</v>
      </c>
      <c r="L108" s="34" t="s">
        <v>253</v>
      </c>
      <c r="M108" s="38">
        <v>45834.750196759262</v>
      </c>
      <c r="N108" s="16" t="s">
        <v>239</v>
      </c>
      <c r="Y108" s="21"/>
      <c r="Z108" s="15"/>
      <c r="AA108" s="14"/>
      <c r="AB108" s="14"/>
      <c r="AC108" s="14"/>
      <c r="AD108" s="14"/>
      <c r="AE108" s="14"/>
      <c r="AF108" s="14"/>
    </row>
    <row r="109" spans="1:35" hidden="1" x14ac:dyDescent="0.3">
      <c r="A109" s="1" t="s">
        <v>254</v>
      </c>
      <c r="B109" s="22" t="s">
        <v>40</v>
      </c>
      <c r="C109" s="34"/>
      <c r="D109" s="35">
        <v>4.1269800000000002E-2</v>
      </c>
      <c r="E109" s="34">
        <v>13</v>
      </c>
      <c r="F109" s="34">
        <v>0</v>
      </c>
      <c r="G109" s="34">
        <v>0</v>
      </c>
      <c r="H109" s="34"/>
      <c r="I109" s="34">
        <v>544</v>
      </c>
      <c r="J109" s="34">
        <v>2</v>
      </c>
      <c r="K109" s="34">
        <v>0</v>
      </c>
      <c r="L109" s="34" t="s">
        <v>255</v>
      </c>
      <c r="M109" s="38">
        <v>45841.708460648151</v>
      </c>
      <c r="N109" s="16" t="s">
        <v>239</v>
      </c>
      <c r="Y109" s="21"/>
      <c r="Z109" s="15"/>
      <c r="AA109" s="14"/>
      <c r="AB109" s="14"/>
      <c r="AC109" s="14"/>
      <c r="AD109" s="14"/>
      <c r="AE109" s="14"/>
      <c r="AF109" s="14"/>
    </row>
    <row r="110" spans="1:35" hidden="1" x14ac:dyDescent="0.3">
      <c r="A110" s="1" t="s">
        <v>256</v>
      </c>
      <c r="B110" s="22" t="s">
        <v>40</v>
      </c>
      <c r="C110" s="22" t="s">
        <v>24</v>
      </c>
      <c r="D110" s="35">
        <v>3.8461500000000003E-2</v>
      </c>
      <c r="E110" s="34">
        <v>8</v>
      </c>
      <c r="F110" s="34">
        <v>0</v>
      </c>
      <c r="G110" s="34">
        <v>242</v>
      </c>
      <c r="H110" s="34"/>
      <c r="I110" s="34">
        <v>427</v>
      </c>
      <c r="J110" s="34">
        <v>1</v>
      </c>
      <c r="K110" s="34">
        <v>0</v>
      </c>
      <c r="L110" s="34" t="s">
        <v>257</v>
      </c>
      <c r="M110" s="38">
        <v>45672.291898148149</v>
      </c>
      <c r="N110" s="16" t="s">
        <v>239</v>
      </c>
      <c r="Y110" s="21"/>
      <c r="Z110" s="15"/>
      <c r="AA110" s="14"/>
      <c r="AB110" s="14"/>
      <c r="AC110" s="14"/>
      <c r="AD110" s="14"/>
      <c r="AE110" s="14"/>
      <c r="AF110" s="14"/>
    </row>
    <row r="111" spans="1:35" hidden="1" x14ac:dyDescent="0.3">
      <c r="A111" s="1" t="s">
        <v>258</v>
      </c>
      <c r="B111" s="22" t="s">
        <v>40</v>
      </c>
      <c r="C111" s="22" t="s">
        <v>16</v>
      </c>
      <c r="D111" s="35">
        <v>1.9108300000000002E-2</v>
      </c>
      <c r="E111" s="34">
        <v>6</v>
      </c>
      <c r="F111" s="34">
        <v>0</v>
      </c>
      <c r="G111" s="34">
        <v>0</v>
      </c>
      <c r="H111" s="34"/>
      <c r="I111" s="34">
        <v>460</v>
      </c>
      <c r="J111" s="34">
        <v>0</v>
      </c>
      <c r="K111" s="34">
        <v>0</v>
      </c>
      <c r="L111" s="34" t="s">
        <v>259</v>
      </c>
      <c r="M111" s="38">
        <v>45734.812881944446</v>
      </c>
      <c r="N111" s="16" t="s">
        <v>239</v>
      </c>
      <c r="Y111" s="21"/>
      <c r="Z111" s="15"/>
      <c r="AA111" s="14"/>
      <c r="AB111" s="14"/>
      <c r="AC111" s="14"/>
      <c r="AD111" s="14"/>
      <c r="AE111" s="14"/>
      <c r="AF111" s="14"/>
    </row>
    <row r="112" spans="1:35" hidden="1" x14ac:dyDescent="0.3">
      <c r="A112" s="1" t="s">
        <v>56</v>
      </c>
      <c r="B112" s="22" t="s">
        <v>40</v>
      </c>
      <c r="C112" s="22" t="s">
        <v>57</v>
      </c>
      <c r="D112" s="35">
        <v>4.9903999999999997E-2</v>
      </c>
      <c r="E112" s="34">
        <v>27</v>
      </c>
      <c r="F112" s="34">
        <v>2</v>
      </c>
      <c r="G112" s="34">
        <v>0</v>
      </c>
      <c r="H112" s="34"/>
      <c r="I112" s="34">
        <v>800</v>
      </c>
      <c r="J112" s="34">
        <v>0</v>
      </c>
      <c r="K112" s="34">
        <v>1</v>
      </c>
      <c r="L112" s="34" t="s">
        <v>260</v>
      </c>
      <c r="M112" s="38">
        <v>45877.628032407411</v>
      </c>
      <c r="N112" s="16" t="s">
        <v>239</v>
      </c>
      <c r="Y112" s="21"/>
      <c r="Z112" s="15"/>
      <c r="AA112" s="14"/>
      <c r="AB112" s="14"/>
      <c r="AC112" s="14"/>
      <c r="AD112" s="14"/>
      <c r="AE112" s="14"/>
      <c r="AF112" s="14"/>
    </row>
    <row r="113" spans="1:35" hidden="1" x14ac:dyDescent="0.3">
      <c r="A113" s="1" t="s">
        <v>261</v>
      </c>
      <c r="B113" s="22" t="s">
        <v>40</v>
      </c>
      <c r="C113" s="22" t="s">
        <v>24</v>
      </c>
      <c r="D113" s="35">
        <v>4.94297E-2</v>
      </c>
      <c r="E113" s="34">
        <v>14</v>
      </c>
      <c r="F113" s="34">
        <v>2</v>
      </c>
      <c r="G113" s="34">
        <v>0</v>
      </c>
      <c r="H113" s="34"/>
      <c r="I113" s="34">
        <v>480</v>
      </c>
      <c r="J113" s="34">
        <v>0</v>
      </c>
      <c r="K113" s="34">
        <v>1</v>
      </c>
      <c r="L113" s="34" t="s">
        <v>262</v>
      </c>
      <c r="M113" s="38">
        <v>45828.375219907408</v>
      </c>
      <c r="N113" s="16" t="s">
        <v>239</v>
      </c>
      <c r="Y113" s="21"/>
      <c r="Z113" s="15"/>
      <c r="AF113" s="15"/>
      <c r="AI113" s="15"/>
    </row>
    <row r="114" spans="1:35" hidden="1" x14ac:dyDescent="0.3">
      <c r="A114" s="1" t="s">
        <v>263</v>
      </c>
      <c r="B114" s="22" t="s">
        <v>40</v>
      </c>
      <c r="C114" s="22" t="s">
        <v>24</v>
      </c>
      <c r="D114" s="35">
        <v>4.7794099999999999E-2</v>
      </c>
      <c r="E114" s="34">
        <v>13</v>
      </c>
      <c r="F114" s="34">
        <v>0</v>
      </c>
      <c r="G114" s="34">
        <v>0</v>
      </c>
      <c r="H114" s="34"/>
      <c r="I114" s="34">
        <v>474</v>
      </c>
      <c r="J114" s="34">
        <v>6</v>
      </c>
      <c r="K114" s="34">
        <v>0</v>
      </c>
      <c r="L114" s="34" t="s">
        <v>264</v>
      </c>
      <c r="M114" s="38">
        <v>45905.638784722221</v>
      </c>
      <c r="N114" s="16" t="s">
        <v>239</v>
      </c>
      <c r="Y114" s="21"/>
      <c r="Z114" s="15"/>
      <c r="AF114" s="15"/>
      <c r="AI114" s="15"/>
    </row>
    <row r="115" spans="1:35" hidden="1" x14ac:dyDescent="0.3">
      <c r="A115" s="1" t="s">
        <v>265</v>
      </c>
      <c r="B115" s="22" t="s">
        <v>40</v>
      </c>
      <c r="C115" s="22" t="s">
        <v>24</v>
      </c>
      <c r="D115" s="35">
        <v>4.6391799999999997E-2</v>
      </c>
      <c r="E115" s="34">
        <v>9</v>
      </c>
      <c r="F115" s="34">
        <v>0</v>
      </c>
      <c r="G115" s="34">
        <v>0</v>
      </c>
      <c r="H115" s="34"/>
      <c r="I115" s="34">
        <v>3350</v>
      </c>
      <c r="J115" s="34">
        <v>0</v>
      </c>
      <c r="K115" s="34">
        <v>0</v>
      </c>
      <c r="L115" s="34" t="s">
        <v>266</v>
      </c>
      <c r="M115" s="38">
        <v>45895.500173611108</v>
      </c>
      <c r="N115" s="16" t="s">
        <v>239</v>
      </c>
      <c r="Y115" s="21"/>
      <c r="Z115" s="15"/>
      <c r="AF115" s="15"/>
      <c r="AI115" s="15"/>
    </row>
    <row r="116" spans="1:35" hidden="1" x14ac:dyDescent="0.3">
      <c r="A116" s="1" t="s">
        <v>267</v>
      </c>
      <c r="B116" s="22" t="s">
        <v>40</v>
      </c>
      <c r="C116" s="22" t="s">
        <v>24</v>
      </c>
      <c r="D116" s="35">
        <v>4.5871599999999998E-2</v>
      </c>
      <c r="E116" s="34">
        <v>10</v>
      </c>
      <c r="F116" s="34">
        <v>2</v>
      </c>
      <c r="G116" s="34">
        <v>0</v>
      </c>
      <c r="H116" s="34"/>
      <c r="I116" s="34">
        <v>674</v>
      </c>
      <c r="J116" s="34">
        <v>0</v>
      </c>
      <c r="K116" s="34">
        <v>0</v>
      </c>
      <c r="L116" s="34" t="s">
        <v>268</v>
      </c>
      <c r="M116" s="38">
        <v>45860.666805555556</v>
      </c>
      <c r="N116" s="16" t="s">
        <v>239</v>
      </c>
      <c r="Y116" s="21"/>
      <c r="Z116" s="15"/>
      <c r="AF116" s="15"/>
      <c r="AI116" s="15"/>
    </row>
    <row r="117" spans="1:35" hidden="1" x14ac:dyDescent="0.3">
      <c r="A117" s="1" t="s">
        <v>269</v>
      </c>
      <c r="B117" s="22" t="s">
        <v>40</v>
      </c>
      <c r="C117" s="22" t="s">
        <v>24</v>
      </c>
      <c r="D117" s="35">
        <v>4.3643300000000003E-2</v>
      </c>
      <c r="E117" s="34">
        <v>25</v>
      </c>
      <c r="F117" s="34">
        <v>4</v>
      </c>
      <c r="G117" s="34">
        <v>0</v>
      </c>
      <c r="H117" s="34"/>
      <c r="I117" s="34">
        <v>1004</v>
      </c>
      <c r="J117" s="34">
        <v>8</v>
      </c>
      <c r="K117" s="34">
        <v>2</v>
      </c>
      <c r="L117" s="34" t="s">
        <v>270</v>
      </c>
      <c r="M117" s="38">
        <v>45779.541886574072</v>
      </c>
      <c r="N117" s="16" t="s">
        <v>239</v>
      </c>
      <c r="Y117" s="21"/>
      <c r="Z117" s="15"/>
      <c r="AF117" s="15"/>
      <c r="AI117" s="15"/>
    </row>
    <row r="118" spans="1:35" hidden="1" x14ac:dyDescent="0.3">
      <c r="A118" s="1" t="s">
        <v>271</v>
      </c>
      <c r="B118" s="22" t="s">
        <v>40</v>
      </c>
      <c r="C118" s="22" t="s">
        <v>24</v>
      </c>
      <c r="D118" s="35">
        <v>3.8835000000000001E-2</v>
      </c>
      <c r="E118" s="34">
        <v>8</v>
      </c>
      <c r="F118" s="34">
        <v>0</v>
      </c>
      <c r="G118" s="34">
        <v>213</v>
      </c>
      <c r="H118" s="34"/>
      <c r="I118" s="34">
        <v>302</v>
      </c>
      <c r="J118" s="34">
        <v>1</v>
      </c>
      <c r="K118" s="34">
        <v>0</v>
      </c>
      <c r="L118" s="34" t="s">
        <v>272</v>
      </c>
      <c r="M118" s="38">
        <v>45733.375162037039</v>
      </c>
      <c r="N118" s="16" t="s">
        <v>239</v>
      </c>
      <c r="Y118" s="21"/>
      <c r="Z118" s="15"/>
      <c r="AF118" s="15"/>
      <c r="AI118" s="15"/>
    </row>
    <row r="119" spans="1:35" hidden="1" x14ac:dyDescent="0.3">
      <c r="A119" s="1" t="s">
        <v>273</v>
      </c>
      <c r="B119" s="22" t="s">
        <v>40</v>
      </c>
      <c r="C119" s="22" t="s">
        <v>24</v>
      </c>
      <c r="D119" s="35">
        <v>3.4759400000000003E-2</v>
      </c>
      <c r="E119" s="34">
        <v>13</v>
      </c>
      <c r="F119" s="34">
        <v>0</v>
      </c>
      <c r="G119" s="34">
        <v>0</v>
      </c>
      <c r="H119" s="34"/>
      <c r="I119" s="34">
        <v>579</v>
      </c>
      <c r="J119" s="34">
        <v>1</v>
      </c>
      <c r="K119" s="34">
        <v>0</v>
      </c>
      <c r="L119" s="34" t="s">
        <v>274</v>
      </c>
      <c r="M119" s="38">
        <v>45825.657430555555</v>
      </c>
      <c r="N119" s="16" t="s">
        <v>239</v>
      </c>
      <c r="AF119" s="15"/>
      <c r="AI119" s="15"/>
    </row>
    <row r="120" spans="1:35" hidden="1" x14ac:dyDescent="0.3">
      <c r="A120" s="1" t="s">
        <v>275</v>
      </c>
      <c r="B120" s="22" t="s">
        <v>40</v>
      </c>
      <c r="C120" s="22" t="s">
        <v>24</v>
      </c>
      <c r="D120" s="35">
        <v>2.85714E-2</v>
      </c>
      <c r="E120" s="34">
        <v>8</v>
      </c>
      <c r="F120" s="34">
        <v>2</v>
      </c>
      <c r="G120" s="34">
        <v>0</v>
      </c>
      <c r="H120" s="34"/>
      <c r="I120" s="34">
        <v>476</v>
      </c>
      <c r="J120" s="34">
        <v>0</v>
      </c>
      <c r="K120" s="34">
        <v>0</v>
      </c>
      <c r="L120" s="34" t="s">
        <v>276</v>
      </c>
      <c r="M120" s="38">
        <v>45858.417002314818</v>
      </c>
      <c r="N120" s="16" t="s">
        <v>239</v>
      </c>
      <c r="AF120" s="15"/>
      <c r="AI120" s="15"/>
    </row>
    <row r="121" spans="1:35" hidden="1" x14ac:dyDescent="0.3">
      <c r="A121" s="1" t="s">
        <v>277</v>
      </c>
      <c r="B121" s="22" t="s">
        <v>40</v>
      </c>
      <c r="C121" s="22" t="s">
        <v>48</v>
      </c>
      <c r="D121" s="35">
        <v>2.7777799999999998E-2</v>
      </c>
      <c r="E121" s="34">
        <v>5</v>
      </c>
      <c r="F121" s="34">
        <v>0</v>
      </c>
      <c r="G121" s="34">
        <v>191</v>
      </c>
      <c r="H121" s="34"/>
      <c r="I121" s="34">
        <v>248</v>
      </c>
      <c r="J121" s="34">
        <v>0</v>
      </c>
      <c r="K121" s="34">
        <v>0</v>
      </c>
      <c r="L121" s="34" t="s">
        <v>278</v>
      </c>
      <c r="M121" s="38">
        <v>45663.625115740739</v>
      </c>
      <c r="N121" s="16" t="s">
        <v>239</v>
      </c>
      <c r="AF121" s="15"/>
      <c r="AI121" s="15"/>
    </row>
    <row r="122" spans="1:35" hidden="1" x14ac:dyDescent="0.3">
      <c r="A122" s="1" t="s">
        <v>279</v>
      </c>
      <c r="B122" s="22" t="s">
        <v>40</v>
      </c>
      <c r="C122" s="22" t="s">
        <v>24</v>
      </c>
      <c r="D122" s="35">
        <v>2.5925900000000002E-2</v>
      </c>
      <c r="E122" s="34">
        <v>7</v>
      </c>
      <c r="F122" s="34">
        <v>0</v>
      </c>
      <c r="G122" s="34">
        <v>0</v>
      </c>
      <c r="H122" s="34"/>
      <c r="I122" s="34">
        <v>440</v>
      </c>
      <c r="J122" s="34">
        <v>1</v>
      </c>
      <c r="K122" s="34">
        <v>0</v>
      </c>
      <c r="L122" s="34" t="s">
        <v>280</v>
      </c>
      <c r="M122" s="38">
        <v>45826.708472222221</v>
      </c>
      <c r="N122" s="16" t="s">
        <v>239</v>
      </c>
      <c r="AF122" s="15"/>
      <c r="AI122" s="15"/>
    </row>
    <row r="123" spans="1:35" hidden="1" x14ac:dyDescent="0.3">
      <c r="A123" s="1" t="s">
        <v>281</v>
      </c>
      <c r="B123" s="22" t="s">
        <v>40</v>
      </c>
      <c r="C123" s="22" t="s">
        <v>24</v>
      </c>
      <c r="D123" s="35">
        <v>2.09424E-2</v>
      </c>
      <c r="E123" s="34">
        <v>4</v>
      </c>
      <c r="F123" s="34">
        <v>0</v>
      </c>
      <c r="G123" s="34">
        <v>208</v>
      </c>
      <c r="H123" s="34"/>
      <c r="I123" s="34">
        <v>254</v>
      </c>
      <c r="J123" s="34">
        <v>0</v>
      </c>
      <c r="K123" s="34">
        <v>0</v>
      </c>
      <c r="L123" s="34" t="s">
        <v>282</v>
      </c>
      <c r="M123" s="38">
        <v>45699.750138888892</v>
      </c>
      <c r="N123" s="16" t="s">
        <v>239</v>
      </c>
      <c r="AF123" s="15"/>
      <c r="AI123" s="15"/>
    </row>
    <row r="124" spans="1:35" hidden="1" x14ac:dyDescent="0.3">
      <c r="A124" s="1" t="s">
        <v>283</v>
      </c>
      <c r="B124" s="22" t="s">
        <v>40</v>
      </c>
      <c r="C124" s="22" t="s">
        <v>24</v>
      </c>
      <c r="D124" s="35">
        <v>1.26582E-2</v>
      </c>
      <c r="E124" s="34">
        <v>3</v>
      </c>
      <c r="F124" s="34">
        <v>0</v>
      </c>
      <c r="G124" s="34">
        <v>252</v>
      </c>
      <c r="H124" s="34"/>
      <c r="I124" s="34">
        <v>346</v>
      </c>
      <c r="J124" s="34">
        <v>0</v>
      </c>
      <c r="K124" s="34">
        <v>0</v>
      </c>
      <c r="L124" s="34" t="s">
        <v>284</v>
      </c>
      <c r="M124" s="38">
        <v>45719.677905092591</v>
      </c>
      <c r="N124" s="16" t="s">
        <v>239</v>
      </c>
      <c r="AF124" s="15"/>
      <c r="AI124" s="15"/>
    </row>
    <row r="125" spans="1:35" hidden="1" x14ac:dyDescent="0.3">
      <c r="A125" s="1" t="s">
        <v>285</v>
      </c>
      <c r="B125" s="22" t="s">
        <v>40</v>
      </c>
      <c r="C125" s="22" t="s">
        <v>15</v>
      </c>
      <c r="D125" s="35">
        <v>4.2253499999999999E-2</v>
      </c>
      <c r="E125" s="34">
        <v>9</v>
      </c>
      <c r="F125" s="34">
        <v>1</v>
      </c>
      <c r="G125" s="34">
        <v>0</v>
      </c>
      <c r="H125" s="34"/>
      <c r="I125" s="34">
        <v>3397</v>
      </c>
      <c r="J125" s="34">
        <v>1</v>
      </c>
      <c r="K125" s="34">
        <v>0</v>
      </c>
      <c r="L125" s="34" t="s">
        <v>286</v>
      </c>
      <c r="M125" s="38">
        <v>45904.416898148149</v>
      </c>
      <c r="N125" s="16" t="s">
        <v>239</v>
      </c>
      <c r="AF125" s="15"/>
      <c r="AI125" s="15"/>
    </row>
    <row r="126" spans="1:35" hidden="1" x14ac:dyDescent="0.3">
      <c r="A126" s="1" t="s">
        <v>287</v>
      </c>
      <c r="B126" s="22" t="s">
        <v>77</v>
      </c>
      <c r="C126" s="22" t="s">
        <v>57</v>
      </c>
      <c r="D126" s="35">
        <v>6.3583799999999996E-2</v>
      </c>
      <c r="E126" s="34">
        <v>44</v>
      </c>
      <c r="F126" s="34">
        <v>2</v>
      </c>
      <c r="G126" s="34">
        <v>0</v>
      </c>
      <c r="H126" s="34"/>
      <c r="I126" s="34">
        <v>1024</v>
      </c>
      <c r="J126" s="34">
        <v>13</v>
      </c>
      <c r="K126" s="34">
        <v>0</v>
      </c>
      <c r="L126" s="34" t="s">
        <v>288</v>
      </c>
      <c r="M126" s="38">
        <v>45869.709155092591</v>
      </c>
      <c r="N126" s="16" t="s">
        <v>239</v>
      </c>
      <c r="AF126" s="15"/>
      <c r="AI126" s="15"/>
    </row>
    <row r="127" spans="1:35" hidden="1" x14ac:dyDescent="0.3">
      <c r="A127" s="1" t="s">
        <v>76</v>
      </c>
      <c r="B127" s="28" t="s">
        <v>77</v>
      </c>
      <c r="C127" s="28" t="s">
        <v>57</v>
      </c>
      <c r="D127" s="35">
        <v>5.9160299999999999E-2</v>
      </c>
      <c r="E127" s="34">
        <v>32</v>
      </c>
      <c r="F127" s="34">
        <v>2</v>
      </c>
      <c r="G127" s="34">
        <v>0</v>
      </c>
      <c r="H127" s="34"/>
      <c r="I127" s="34">
        <v>842</v>
      </c>
      <c r="J127" s="34">
        <v>1</v>
      </c>
      <c r="K127" s="34">
        <v>1</v>
      </c>
      <c r="L127" s="34" t="s">
        <v>289</v>
      </c>
      <c r="M127" s="38">
        <v>45896.563402777778</v>
      </c>
      <c r="N127" s="16" t="s">
        <v>239</v>
      </c>
      <c r="AF127" s="15"/>
      <c r="AI127" s="15"/>
    </row>
    <row r="128" spans="1:35" hidden="1" x14ac:dyDescent="0.3">
      <c r="A128" s="1" t="s">
        <v>290</v>
      </c>
      <c r="B128" s="22" t="s">
        <v>82</v>
      </c>
      <c r="C128" s="34"/>
      <c r="D128" s="35">
        <v>4.1666700000000001E-2</v>
      </c>
      <c r="E128" s="34">
        <v>10</v>
      </c>
      <c r="F128" s="34">
        <v>3</v>
      </c>
      <c r="G128" s="34">
        <v>254</v>
      </c>
      <c r="H128" s="34"/>
      <c r="I128" s="34">
        <v>336</v>
      </c>
      <c r="J128" s="34">
        <v>1</v>
      </c>
      <c r="K128" s="34">
        <v>0</v>
      </c>
      <c r="L128" s="34" t="s">
        <v>291</v>
      </c>
      <c r="M128" s="38">
        <v>45713.708460648151</v>
      </c>
      <c r="N128" s="16" t="s">
        <v>239</v>
      </c>
      <c r="AF128" s="15"/>
      <c r="AI128" s="15"/>
    </row>
    <row r="129" spans="1:35" hidden="1" x14ac:dyDescent="0.3">
      <c r="A129" s="1" t="s">
        <v>292</v>
      </c>
      <c r="B129" s="22" t="s">
        <v>82</v>
      </c>
      <c r="C129" s="22" t="s">
        <v>24</v>
      </c>
      <c r="D129" s="35">
        <v>3.0588199999999999E-2</v>
      </c>
      <c r="E129" s="34">
        <v>13</v>
      </c>
      <c r="F129" s="34">
        <v>1</v>
      </c>
      <c r="G129" s="34">
        <v>0</v>
      </c>
      <c r="H129" s="34"/>
      <c r="I129" s="34">
        <v>614</v>
      </c>
      <c r="J129" s="34">
        <v>1</v>
      </c>
      <c r="K129" s="34">
        <v>0</v>
      </c>
      <c r="L129" s="34" t="s">
        <v>293</v>
      </c>
      <c r="M129" s="38">
        <v>45783.541851851849</v>
      </c>
      <c r="N129" s="16" t="s">
        <v>239</v>
      </c>
      <c r="AF129" s="15"/>
      <c r="AI129" s="15"/>
    </row>
    <row r="130" spans="1:35" hidden="1" x14ac:dyDescent="0.3">
      <c r="A130" s="1" t="s">
        <v>294</v>
      </c>
      <c r="B130" s="22" t="s">
        <v>48</v>
      </c>
      <c r="C130" s="22" t="s">
        <v>194</v>
      </c>
      <c r="D130" s="35">
        <v>5.6034500000000001E-2</v>
      </c>
      <c r="E130" s="34">
        <v>13</v>
      </c>
      <c r="F130" s="34">
        <v>1</v>
      </c>
      <c r="G130" s="34">
        <v>0</v>
      </c>
      <c r="H130" s="34"/>
      <c r="I130" s="34">
        <v>3089</v>
      </c>
      <c r="J130" s="34">
        <v>2</v>
      </c>
      <c r="K130" s="34">
        <v>0</v>
      </c>
      <c r="L130" s="34" t="s">
        <v>295</v>
      </c>
      <c r="M130" s="38">
        <v>45924.500150462962</v>
      </c>
      <c r="N130" s="16" t="s">
        <v>239</v>
      </c>
      <c r="AF130" s="15"/>
      <c r="AI130" s="15"/>
    </row>
    <row r="131" spans="1:35" hidden="1" x14ac:dyDescent="0.3">
      <c r="A131" s="1" t="s">
        <v>296</v>
      </c>
      <c r="B131" s="22" t="s">
        <v>48</v>
      </c>
      <c r="C131" s="22" t="s">
        <v>97</v>
      </c>
      <c r="D131" s="35">
        <v>6.9306900000000005E-2</v>
      </c>
      <c r="E131" s="34">
        <v>15</v>
      </c>
      <c r="F131" s="34">
        <v>0</v>
      </c>
      <c r="G131" s="34">
        <v>0</v>
      </c>
      <c r="H131" s="34"/>
      <c r="I131" s="34">
        <v>3685</v>
      </c>
      <c r="J131" s="34">
        <v>2</v>
      </c>
      <c r="K131" s="34">
        <v>1</v>
      </c>
      <c r="L131" s="34" t="s">
        <v>297</v>
      </c>
      <c r="M131" s="38">
        <v>45897.708506944444</v>
      </c>
      <c r="N131" s="16" t="s">
        <v>239</v>
      </c>
      <c r="AF131" s="15"/>
      <c r="AI131" s="15"/>
    </row>
    <row r="132" spans="1:35" hidden="1" x14ac:dyDescent="0.3">
      <c r="A132" s="1" t="s">
        <v>298</v>
      </c>
      <c r="B132" s="22" t="s">
        <v>48</v>
      </c>
      <c r="C132" s="22" t="s">
        <v>40</v>
      </c>
      <c r="D132" s="35">
        <v>5.919E-2</v>
      </c>
      <c r="E132" s="34">
        <v>22</v>
      </c>
      <c r="F132" s="34">
        <v>0</v>
      </c>
      <c r="G132" s="34">
        <v>422</v>
      </c>
      <c r="H132" s="34"/>
      <c r="I132" s="34">
        <v>572</v>
      </c>
      <c r="J132" s="34">
        <v>5</v>
      </c>
      <c r="K132" s="34">
        <v>3</v>
      </c>
      <c r="L132" s="34" t="s">
        <v>299</v>
      </c>
      <c r="M132" s="38">
        <v>45673.791863425926</v>
      </c>
      <c r="N132" s="16" t="s">
        <v>239</v>
      </c>
      <c r="AF132" s="15"/>
      <c r="AI132" s="15"/>
    </row>
    <row r="133" spans="1:35" hidden="1" x14ac:dyDescent="0.3">
      <c r="A133" s="1" t="s">
        <v>300</v>
      </c>
      <c r="B133" s="22" t="s">
        <v>48</v>
      </c>
      <c r="C133" s="22" t="s">
        <v>189</v>
      </c>
      <c r="D133" s="35">
        <v>5.4945099999999997E-2</v>
      </c>
      <c r="E133" s="34">
        <v>15</v>
      </c>
      <c r="F133" s="34">
        <v>0</v>
      </c>
      <c r="G133" s="34">
        <v>0</v>
      </c>
      <c r="H133" s="34"/>
      <c r="I133" s="34">
        <v>562</v>
      </c>
      <c r="J133" s="34">
        <v>3</v>
      </c>
      <c r="K133" s="34">
        <v>0</v>
      </c>
      <c r="L133" s="34" t="s">
        <v>301</v>
      </c>
      <c r="M133" s="38">
        <v>45805.500208333331</v>
      </c>
      <c r="N133" s="16" t="s">
        <v>239</v>
      </c>
      <c r="AF133" s="15"/>
      <c r="AI133" s="15"/>
    </row>
    <row r="134" spans="1:35" hidden="1" x14ac:dyDescent="0.3">
      <c r="A134" s="1" t="s">
        <v>298</v>
      </c>
      <c r="B134" s="22" t="s">
        <v>48</v>
      </c>
      <c r="C134" s="22" t="s">
        <v>302</v>
      </c>
      <c r="D134" s="35">
        <v>5.3435099999999999E-2</v>
      </c>
      <c r="E134" s="34">
        <v>7</v>
      </c>
      <c r="F134" s="34">
        <v>0</v>
      </c>
      <c r="G134" s="34">
        <v>162</v>
      </c>
      <c r="H134" s="34"/>
      <c r="I134" s="34">
        <v>0</v>
      </c>
      <c r="J134" s="34">
        <v>0</v>
      </c>
      <c r="K134" s="34">
        <v>0</v>
      </c>
      <c r="L134" s="34" t="s">
        <v>303</v>
      </c>
      <c r="M134" s="38">
        <v>45669.791875000003</v>
      </c>
      <c r="N134" s="16" t="s">
        <v>239</v>
      </c>
      <c r="AF134" s="15"/>
      <c r="AI134" s="15"/>
    </row>
    <row r="135" spans="1:35" hidden="1" x14ac:dyDescent="0.3">
      <c r="A135" s="1" t="s">
        <v>304</v>
      </c>
      <c r="B135" s="22" t="s">
        <v>48</v>
      </c>
      <c r="C135" s="22" t="s">
        <v>110</v>
      </c>
      <c r="D135" s="35">
        <v>5.2845499999999997E-2</v>
      </c>
      <c r="E135" s="34">
        <v>13</v>
      </c>
      <c r="F135" s="34">
        <v>0</v>
      </c>
      <c r="G135" s="34">
        <v>0</v>
      </c>
      <c r="H135" s="34"/>
      <c r="I135" s="34">
        <v>396</v>
      </c>
      <c r="J135" s="34">
        <v>4</v>
      </c>
      <c r="K135" s="34">
        <v>0</v>
      </c>
      <c r="L135" s="34" t="s">
        <v>305</v>
      </c>
      <c r="M135" s="38">
        <v>45926.417604166665</v>
      </c>
      <c r="N135" s="16" t="s">
        <v>239</v>
      </c>
      <c r="AF135" s="15"/>
      <c r="AI135" s="15"/>
    </row>
    <row r="136" spans="1:35" hidden="1" x14ac:dyDescent="0.3">
      <c r="A136" s="1" t="s">
        <v>306</v>
      </c>
      <c r="B136" s="22" t="s">
        <v>48</v>
      </c>
      <c r="C136" s="22" t="s">
        <v>40</v>
      </c>
      <c r="D136" s="35">
        <v>4.97738E-2</v>
      </c>
      <c r="E136" s="34">
        <v>11</v>
      </c>
      <c r="F136" s="34">
        <v>0</v>
      </c>
      <c r="G136" s="34">
        <v>230</v>
      </c>
      <c r="H136" s="34"/>
      <c r="I136" s="34">
        <v>300</v>
      </c>
      <c r="J136" s="34">
        <v>9</v>
      </c>
      <c r="K136" s="34">
        <v>0</v>
      </c>
      <c r="L136" s="34" t="s">
        <v>307</v>
      </c>
      <c r="M136" s="38">
        <v>45683.750138888892</v>
      </c>
      <c r="N136" s="16" t="s">
        <v>239</v>
      </c>
      <c r="AF136" s="15"/>
      <c r="AI136" s="15"/>
    </row>
    <row r="137" spans="1:35" hidden="1" x14ac:dyDescent="0.3">
      <c r="A137" s="1" t="s">
        <v>308</v>
      </c>
      <c r="B137" s="22" t="s">
        <v>48</v>
      </c>
      <c r="C137" s="22" t="s">
        <v>189</v>
      </c>
      <c r="D137" s="35">
        <v>4.9549500000000003E-2</v>
      </c>
      <c r="E137" s="34">
        <v>11</v>
      </c>
      <c r="F137" s="34">
        <v>0</v>
      </c>
      <c r="G137" s="34">
        <v>0</v>
      </c>
      <c r="H137" s="34"/>
      <c r="I137" s="34">
        <v>4001</v>
      </c>
      <c r="J137" s="34">
        <v>1</v>
      </c>
      <c r="K137" s="34">
        <v>0</v>
      </c>
      <c r="L137" s="34" t="s">
        <v>309</v>
      </c>
      <c r="M137" s="38">
        <v>45887.66684027778</v>
      </c>
      <c r="N137" s="16" t="s">
        <v>239</v>
      </c>
      <c r="AF137" s="15"/>
      <c r="AI137" s="15"/>
    </row>
    <row r="138" spans="1:35" hidden="1" x14ac:dyDescent="0.3">
      <c r="A138" s="1" t="s">
        <v>310</v>
      </c>
      <c r="B138" s="22" t="s">
        <v>48</v>
      </c>
      <c r="C138" s="22" t="s">
        <v>189</v>
      </c>
      <c r="D138" s="35">
        <v>4.8701300000000003E-2</v>
      </c>
      <c r="E138" s="34">
        <v>16</v>
      </c>
      <c r="F138" s="34">
        <v>0</v>
      </c>
      <c r="G138" s="34">
        <v>0</v>
      </c>
      <c r="H138" s="34"/>
      <c r="I138" s="34">
        <v>678</v>
      </c>
      <c r="J138" s="34">
        <v>2</v>
      </c>
      <c r="K138" s="34">
        <v>1</v>
      </c>
      <c r="L138" s="34" t="s">
        <v>311</v>
      </c>
      <c r="M138" s="38">
        <v>45832.708553240744</v>
      </c>
      <c r="N138" s="16" t="s">
        <v>239</v>
      </c>
      <c r="AF138" s="15"/>
      <c r="AI138" s="15"/>
    </row>
    <row r="139" spans="1:35" hidden="1" x14ac:dyDescent="0.3">
      <c r="A139" s="1" t="s">
        <v>312</v>
      </c>
      <c r="B139" s="22" t="s">
        <v>48</v>
      </c>
      <c r="C139" s="22" t="s">
        <v>189</v>
      </c>
      <c r="D139" s="35">
        <v>4.3668100000000001E-2</v>
      </c>
      <c r="E139" s="34">
        <v>10</v>
      </c>
      <c r="F139" s="34">
        <v>0</v>
      </c>
      <c r="G139" s="34">
        <v>0</v>
      </c>
      <c r="H139" s="34"/>
      <c r="I139" s="34">
        <v>674</v>
      </c>
      <c r="J139" s="34">
        <v>2</v>
      </c>
      <c r="K139" s="34">
        <v>0</v>
      </c>
      <c r="L139" s="34" t="s">
        <v>313</v>
      </c>
      <c r="M139" s="38">
        <v>45848.416828703703</v>
      </c>
      <c r="N139" s="16" t="s">
        <v>239</v>
      </c>
      <c r="AF139" s="15"/>
      <c r="AI139" s="15"/>
    </row>
    <row r="140" spans="1:35" hidden="1" x14ac:dyDescent="0.3">
      <c r="A140" s="1" t="s">
        <v>314</v>
      </c>
      <c r="B140" s="22" t="s">
        <v>48</v>
      </c>
      <c r="C140" s="22" t="s">
        <v>97</v>
      </c>
      <c r="D140" s="35">
        <v>4.3636399999999999E-2</v>
      </c>
      <c r="E140" s="34">
        <v>13</v>
      </c>
      <c r="F140" s="34">
        <v>0</v>
      </c>
      <c r="G140" s="34">
        <v>0</v>
      </c>
      <c r="H140" s="34"/>
      <c r="I140" s="34">
        <v>603</v>
      </c>
      <c r="J140" s="34">
        <v>6</v>
      </c>
      <c r="K140" s="34">
        <v>1</v>
      </c>
      <c r="L140" s="34" t="s">
        <v>315</v>
      </c>
      <c r="M140" s="38">
        <v>45817.708506944444</v>
      </c>
      <c r="N140" s="16" t="s">
        <v>239</v>
      </c>
      <c r="AF140" s="15"/>
      <c r="AI140" s="15"/>
    </row>
    <row r="141" spans="1:35" hidden="1" x14ac:dyDescent="0.3">
      <c r="A141" s="1" t="s">
        <v>316</v>
      </c>
      <c r="B141" s="22" t="s">
        <v>48</v>
      </c>
      <c r="C141" s="22" t="s">
        <v>97</v>
      </c>
      <c r="D141" s="35">
        <v>4.0724000000000003E-2</v>
      </c>
      <c r="E141" s="34">
        <v>10</v>
      </c>
      <c r="F141" s="34">
        <v>0</v>
      </c>
      <c r="G141" s="34">
        <v>0</v>
      </c>
      <c r="H141" s="34"/>
      <c r="I141" s="34">
        <v>2391</v>
      </c>
      <c r="J141" s="34">
        <v>1</v>
      </c>
      <c r="K141" s="34">
        <v>1</v>
      </c>
      <c r="L141" s="34" t="s">
        <v>317</v>
      </c>
      <c r="M141" s="38">
        <v>45875.667743055557</v>
      </c>
      <c r="N141" s="16" t="s">
        <v>239</v>
      </c>
      <c r="AF141" s="15"/>
      <c r="AI141" s="15"/>
    </row>
    <row r="142" spans="1:35" hidden="1" x14ac:dyDescent="0.3">
      <c r="A142" s="1" t="s">
        <v>318</v>
      </c>
      <c r="B142" s="22" t="s">
        <v>48</v>
      </c>
      <c r="C142" s="34"/>
      <c r="D142" s="35">
        <v>3.7878799999999997E-2</v>
      </c>
      <c r="E142" s="34">
        <v>11</v>
      </c>
      <c r="F142" s="34">
        <v>0</v>
      </c>
      <c r="G142" s="34">
        <v>297</v>
      </c>
      <c r="H142" s="34"/>
      <c r="I142" s="34">
        <v>437</v>
      </c>
      <c r="J142" s="34">
        <v>2</v>
      </c>
      <c r="K142" s="34">
        <v>1</v>
      </c>
      <c r="L142" s="34" t="s">
        <v>319</v>
      </c>
      <c r="M142" s="38">
        <v>45692.750150462962</v>
      </c>
      <c r="N142" s="16" t="s">
        <v>239</v>
      </c>
      <c r="AF142" s="15"/>
      <c r="AI142" s="15"/>
    </row>
    <row r="143" spans="1:35" hidden="1" x14ac:dyDescent="0.3">
      <c r="A143" s="1" t="s">
        <v>320</v>
      </c>
      <c r="B143" s="22" t="s">
        <v>48</v>
      </c>
      <c r="C143" s="34"/>
      <c r="D143" s="35">
        <v>3.7878799999999997E-2</v>
      </c>
      <c r="E143" s="34">
        <v>10</v>
      </c>
      <c r="F143" s="34">
        <v>1</v>
      </c>
      <c r="G143" s="34">
        <v>0</v>
      </c>
      <c r="H143" s="34"/>
      <c r="I143" s="34">
        <v>982</v>
      </c>
      <c r="J143" s="34">
        <v>0</v>
      </c>
      <c r="K143" s="34">
        <v>0</v>
      </c>
      <c r="L143" s="34" t="s">
        <v>321</v>
      </c>
      <c r="M143" s="38">
        <v>45865.791817129626</v>
      </c>
      <c r="N143" s="16" t="s">
        <v>239</v>
      </c>
      <c r="AF143" s="15"/>
      <c r="AI143" s="15"/>
    </row>
    <row r="144" spans="1:35" hidden="1" x14ac:dyDescent="0.3">
      <c r="A144" s="1" t="s">
        <v>322</v>
      </c>
      <c r="B144" s="22" t="s">
        <v>48</v>
      </c>
      <c r="C144" s="34"/>
      <c r="D144" s="35">
        <v>3.77358E-2</v>
      </c>
      <c r="E144" s="34">
        <v>8</v>
      </c>
      <c r="F144" s="34">
        <v>0</v>
      </c>
      <c r="G144" s="34">
        <v>218</v>
      </c>
      <c r="H144" s="34"/>
      <c r="I144" s="34">
        <v>323</v>
      </c>
      <c r="J144" s="34">
        <v>5</v>
      </c>
      <c r="K144" s="34">
        <v>0</v>
      </c>
      <c r="L144" s="34" t="s">
        <v>323</v>
      </c>
      <c r="M144" s="38">
        <v>45694.708472222221</v>
      </c>
      <c r="N144" s="16" t="s">
        <v>239</v>
      </c>
      <c r="AF144" s="15"/>
      <c r="AI144" s="15"/>
    </row>
    <row r="145" spans="1:35" hidden="1" x14ac:dyDescent="0.3">
      <c r="A145" s="1" t="s">
        <v>324</v>
      </c>
      <c r="B145" s="22" t="s">
        <v>48</v>
      </c>
      <c r="C145" s="22" t="s">
        <v>189</v>
      </c>
      <c r="D145" s="35">
        <v>3.7190099999999997E-2</v>
      </c>
      <c r="E145" s="34">
        <v>9</v>
      </c>
      <c r="F145" s="34">
        <v>0</v>
      </c>
      <c r="G145" s="34">
        <v>0</v>
      </c>
      <c r="H145" s="34"/>
      <c r="I145" s="34">
        <v>3960</v>
      </c>
      <c r="J145" s="34">
        <v>2</v>
      </c>
      <c r="K145" s="34">
        <v>0</v>
      </c>
      <c r="L145" s="34" t="s">
        <v>325</v>
      </c>
      <c r="M145" s="38">
        <v>45918.717569444445</v>
      </c>
      <c r="N145" s="16" t="s">
        <v>239</v>
      </c>
      <c r="AF145" s="15"/>
      <c r="AI145" s="15"/>
    </row>
    <row r="146" spans="1:35" hidden="1" x14ac:dyDescent="0.3">
      <c r="A146" s="1" t="s">
        <v>326</v>
      </c>
      <c r="B146" s="22" t="s">
        <v>48</v>
      </c>
      <c r="C146" s="22" t="s">
        <v>97</v>
      </c>
      <c r="D146" s="35">
        <v>3.5573100000000003E-2</v>
      </c>
      <c r="E146" s="34">
        <v>9</v>
      </c>
      <c r="F146" s="34">
        <v>0</v>
      </c>
      <c r="G146" s="34">
        <v>255</v>
      </c>
      <c r="H146" s="34"/>
      <c r="I146" s="34">
        <v>364</v>
      </c>
      <c r="J146" s="34">
        <v>2</v>
      </c>
      <c r="K146" s="34">
        <v>0</v>
      </c>
      <c r="L146" s="34" t="s">
        <v>327</v>
      </c>
      <c r="M146" s="38">
        <v>45749.418993055559</v>
      </c>
      <c r="N146" s="16" t="s">
        <v>239</v>
      </c>
      <c r="AF146" s="15"/>
      <c r="AI146" s="15"/>
    </row>
    <row r="147" spans="1:35" hidden="1" x14ac:dyDescent="0.3">
      <c r="A147" s="1" t="s">
        <v>328</v>
      </c>
      <c r="B147" s="22" t="s">
        <v>48</v>
      </c>
      <c r="C147" s="22" t="s">
        <v>97</v>
      </c>
      <c r="D147" s="35">
        <v>3.4700300000000003E-2</v>
      </c>
      <c r="E147" s="34">
        <v>12</v>
      </c>
      <c r="F147" s="34">
        <v>0</v>
      </c>
      <c r="G147" s="34">
        <v>338</v>
      </c>
      <c r="H147" s="34"/>
      <c r="I147" s="34">
        <v>406</v>
      </c>
      <c r="J147" s="34">
        <v>2</v>
      </c>
      <c r="K147" s="34">
        <v>1</v>
      </c>
      <c r="L147" s="34" t="s">
        <v>329</v>
      </c>
      <c r="M147" s="38">
        <v>45685.79179398148</v>
      </c>
      <c r="N147" s="16" t="s">
        <v>239</v>
      </c>
      <c r="AF147" s="15"/>
      <c r="AI147" s="15"/>
    </row>
    <row r="148" spans="1:35" hidden="1" x14ac:dyDescent="0.3">
      <c r="A148" s="1" t="s">
        <v>330</v>
      </c>
      <c r="B148" s="22" t="s">
        <v>48</v>
      </c>
      <c r="C148" s="22" t="s">
        <v>189</v>
      </c>
      <c r="D148" s="35">
        <v>3.2258099999999998E-2</v>
      </c>
      <c r="E148" s="34">
        <v>13</v>
      </c>
      <c r="F148" s="34">
        <v>0</v>
      </c>
      <c r="G148" s="34">
        <v>337</v>
      </c>
      <c r="H148" s="34"/>
      <c r="I148" s="34">
        <v>738</v>
      </c>
      <c r="J148" s="34">
        <v>1</v>
      </c>
      <c r="K148" s="34">
        <v>1</v>
      </c>
      <c r="L148" s="34" t="s">
        <v>331</v>
      </c>
      <c r="M148" s="38">
        <v>45762.416932870372</v>
      </c>
      <c r="N148" s="16" t="s">
        <v>239</v>
      </c>
      <c r="AF148" s="15"/>
      <c r="AI148" s="15"/>
    </row>
    <row r="149" spans="1:35" hidden="1" x14ac:dyDescent="0.3">
      <c r="A149" s="1" t="s">
        <v>332</v>
      </c>
      <c r="B149" s="22" t="s">
        <v>48</v>
      </c>
      <c r="C149" s="22" t="s">
        <v>110</v>
      </c>
      <c r="D149" s="35">
        <v>3.2000000000000001E-2</v>
      </c>
      <c r="E149" s="34">
        <v>8</v>
      </c>
      <c r="F149" s="34">
        <v>0</v>
      </c>
      <c r="G149" s="34">
        <v>0</v>
      </c>
      <c r="H149" s="34"/>
      <c r="I149" s="34">
        <v>419</v>
      </c>
      <c r="J149" s="34">
        <v>1</v>
      </c>
      <c r="K149" s="34">
        <v>0</v>
      </c>
      <c r="L149" s="34" t="s">
        <v>333</v>
      </c>
      <c r="M149" s="38">
        <v>45882.625636574077</v>
      </c>
      <c r="N149" s="16" t="s">
        <v>239</v>
      </c>
      <c r="AF149" s="15"/>
      <c r="AI149" s="15"/>
    </row>
    <row r="150" spans="1:35" hidden="1" x14ac:dyDescent="0.3">
      <c r="A150" s="1" t="s">
        <v>334</v>
      </c>
      <c r="B150" s="22" t="s">
        <v>48</v>
      </c>
      <c r="C150" s="22" t="s">
        <v>97</v>
      </c>
      <c r="D150" s="35">
        <v>2.9411799999999998E-2</v>
      </c>
      <c r="E150" s="34">
        <v>7</v>
      </c>
      <c r="F150" s="34">
        <v>0</v>
      </c>
      <c r="G150" s="34">
        <v>0</v>
      </c>
      <c r="H150" s="34"/>
      <c r="I150" s="34">
        <v>371</v>
      </c>
      <c r="J150" s="34">
        <v>0</v>
      </c>
      <c r="K150" s="34">
        <v>0</v>
      </c>
      <c r="L150" s="34" t="s">
        <v>335</v>
      </c>
      <c r="M150" s="38">
        <v>45786.541817129626</v>
      </c>
      <c r="N150" s="16" t="s">
        <v>239</v>
      </c>
      <c r="AF150" s="15"/>
      <c r="AI150" s="15"/>
    </row>
    <row r="151" spans="1:35" hidden="1" x14ac:dyDescent="0.3">
      <c r="A151" s="1" t="s">
        <v>336</v>
      </c>
      <c r="B151" s="22" t="s">
        <v>48</v>
      </c>
      <c r="C151" s="22" t="s">
        <v>110</v>
      </c>
      <c r="D151" s="35">
        <v>2.5641000000000001E-2</v>
      </c>
      <c r="E151" s="34">
        <v>7</v>
      </c>
      <c r="F151" s="34">
        <v>0</v>
      </c>
      <c r="G151" s="34">
        <v>0</v>
      </c>
      <c r="H151" s="34"/>
      <c r="I151" s="34">
        <v>418</v>
      </c>
      <c r="J151" s="34">
        <v>0</v>
      </c>
      <c r="K151" s="34">
        <v>0</v>
      </c>
      <c r="L151" s="34" t="s">
        <v>337</v>
      </c>
      <c r="M151" s="38">
        <v>45820.50037037037</v>
      </c>
      <c r="N151" s="16" t="s">
        <v>239</v>
      </c>
      <c r="AF151" s="15"/>
      <c r="AI151" s="15"/>
    </row>
    <row r="152" spans="1:35" hidden="1" x14ac:dyDescent="0.3">
      <c r="A152" s="1" t="s">
        <v>338</v>
      </c>
      <c r="B152" s="22" t="s">
        <v>48</v>
      </c>
      <c r="C152" s="22" t="s">
        <v>97</v>
      </c>
      <c r="D152" s="35">
        <v>2.5454500000000001E-2</v>
      </c>
      <c r="E152" s="34">
        <v>8</v>
      </c>
      <c r="F152" s="34">
        <v>0</v>
      </c>
      <c r="G152" s="34">
        <v>282</v>
      </c>
      <c r="H152" s="34"/>
      <c r="I152" s="34">
        <v>354</v>
      </c>
      <c r="J152" s="34">
        <v>1</v>
      </c>
      <c r="K152" s="34">
        <v>1</v>
      </c>
      <c r="L152" s="34" t="s">
        <v>339</v>
      </c>
      <c r="M152" s="38">
        <v>45709.666805555556</v>
      </c>
      <c r="N152" s="16" t="s">
        <v>239</v>
      </c>
      <c r="AF152" s="15"/>
      <c r="AI152" s="15"/>
    </row>
    <row r="153" spans="1:35" hidden="1" x14ac:dyDescent="0.3">
      <c r="A153" s="1" t="s">
        <v>340</v>
      </c>
      <c r="B153" s="22" t="s">
        <v>48</v>
      </c>
      <c r="C153" s="22" t="s">
        <v>24</v>
      </c>
      <c r="D153" s="35">
        <v>2.40964E-2</v>
      </c>
      <c r="E153" s="34">
        <v>6</v>
      </c>
      <c r="F153" s="34">
        <v>0</v>
      </c>
      <c r="G153" s="34">
        <v>178</v>
      </c>
      <c r="H153" s="34"/>
      <c r="I153" s="34">
        <v>353</v>
      </c>
      <c r="J153" s="34">
        <v>0</v>
      </c>
      <c r="K153" s="34">
        <v>0</v>
      </c>
      <c r="L153" s="34" t="s">
        <v>341</v>
      </c>
      <c r="M153" s="38">
        <v>45756.416875000003</v>
      </c>
      <c r="N153" s="16" t="s">
        <v>239</v>
      </c>
      <c r="AF153" s="15"/>
      <c r="AI153" s="15"/>
    </row>
    <row r="154" spans="1:35" hidden="1" x14ac:dyDescent="0.3">
      <c r="A154" s="1" t="s">
        <v>342</v>
      </c>
      <c r="B154" s="22" t="s">
        <v>48</v>
      </c>
      <c r="C154" s="22" t="s">
        <v>97</v>
      </c>
      <c r="D154" s="35">
        <v>2.38908E-2</v>
      </c>
      <c r="E154" s="34">
        <v>7</v>
      </c>
      <c r="F154" s="34">
        <v>1</v>
      </c>
      <c r="G154" s="34">
        <v>0</v>
      </c>
      <c r="H154" s="34"/>
      <c r="I154" s="34">
        <v>445</v>
      </c>
      <c r="J154" s="34">
        <v>0</v>
      </c>
      <c r="K154" s="34">
        <v>0</v>
      </c>
      <c r="L154" s="34" t="s">
        <v>343</v>
      </c>
      <c r="M154" s="38">
        <v>45691.637430555558</v>
      </c>
      <c r="N154" s="16" t="s">
        <v>239</v>
      </c>
      <c r="AF154" s="15"/>
      <c r="AI154" s="15"/>
    </row>
    <row r="155" spans="1:35" hidden="1" x14ac:dyDescent="0.3">
      <c r="A155" s="1" t="s">
        <v>344</v>
      </c>
      <c r="B155" s="22" t="s">
        <v>48</v>
      </c>
      <c r="C155" s="22" t="s">
        <v>24</v>
      </c>
      <c r="D155" s="35">
        <v>2.2813699999999999E-2</v>
      </c>
      <c r="E155" s="34">
        <v>7</v>
      </c>
      <c r="F155" s="34">
        <v>0</v>
      </c>
      <c r="G155" s="34">
        <v>269</v>
      </c>
      <c r="H155" s="34"/>
      <c r="I155" s="34">
        <v>568</v>
      </c>
      <c r="J155" s="34">
        <v>1</v>
      </c>
      <c r="K155" s="34">
        <v>1</v>
      </c>
      <c r="L155" s="34" t="s">
        <v>345</v>
      </c>
      <c r="M155" s="38">
        <v>45754.416932870372</v>
      </c>
      <c r="N155" s="16" t="s">
        <v>239</v>
      </c>
      <c r="AF155" s="15"/>
      <c r="AI155" s="15"/>
    </row>
    <row r="156" spans="1:35" hidden="1" x14ac:dyDescent="0.3">
      <c r="A156" s="1" t="s">
        <v>346</v>
      </c>
      <c r="B156" s="22" t="s">
        <v>48</v>
      </c>
      <c r="C156" s="22" t="s">
        <v>97</v>
      </c>
      <c r="D156" s="35">
        <v>2.1834099999999999E-2</v>
      </c>
      <c r="E156" s="34">
        <v>5</v>
      </c>
      <c r="F156" s="34">
        <v>0</v>
      </c>
      <c r="G156" s="34">
        <v>223</v>
      </c>
      <c r="H156" s="34"/>
      <c r="I156" s="34">
        <v>333</v>
      </c>
      <c r="J156" s="34">
        <v>0</v>
      </c>
      <c r="K156" s="34">
        <v>0</v>
      </c>
      <c r="L156" s="34" t="s">
        <v>347</v>
      </c>
      <c r="M156" s="38">
        <v>45747.79184027778</v>
      </c>
      <c r="N156" s="16" t="s">
        <v>239</v>
      </c>
      <c r="AF156" s="15"/>
      <c r="AI156" s="15"/>
    </row>
    <row r="157" spans="1:35" hidden="1" x14ac:dyDescent="0.3">
      <c r="A157" s="1" t="s">
        <v>348</v>
      </c>
      <c r="B157" s="22" t="s">
        <v>48</v>
      </c>
      <c r="C157" s="22" t="s">
        <v>24</v>
      </c>
      <c r="D157" s="35">
        <v>1.85185E-2</v>
      </c>
      <c r="E157" s="34">
        <v>4</v>
      </c>
      <c r="F157" s="34">
        <v>0</v>
      </c>
      <c r="G157" s="34">
        <v>253</v>
      </c>
      <c r="H157" s="34"/>
      <c r="I157" s="34">
        <v>462</v>
      </c>
      <c r="J157" s="34">
        <v>0</v>
      </c>
      <c r="K157" s="34">
        <v>0</v>
      </c>
      <c r="L157" s="34" t="s">
        <v>349</v>
      </c>
      <c r="M157" s="38">
        <v>45725.166817129626</v>
      </c>
      <c r="N157" s="16" t="s">
        <v>239</v>
      </c>
      <c r="AF157" s="15"/>
      <c r="AI157" s="15"/>
    </row>
    <row r="158" spans="1:35" hidden="1" x14ac:dyDescent="0.3">
      <c r="A158" s="1" t="s">
        <v>350</v>
      </c>
      <c r="B158" s="22" t="s">
        <v>48</v>
      </c>
      <c r="C158" s="34"/>
      <c r="D158" s="35">
        <v>1.8099500000000001E-2</v>
      </c>
      <c r="E158" s="34">
        <v>4</v>
      </c>
      <c r="F158" s="34">
        <v>0</v>
      </c>
      <c r="G158" s="34">
        <v>253</v>
      </c>
      <c r="H158" s="34"/>
      <c r="I158" s="34">
        <v>408</v>
      </c>
      <c r="J158" s="34">
        <v>1</v>
      </c>
      <c r="K158" s="34">
        <v>0</v>
      </c>
      <c r="L158" s="34" t="s">
        <v>351</v>
      </c>
      <c r="M158" s="38">
        <v>45698.666805555556</v>
      </c>
      <c r="N158" s="16" t="s">
        <v>239</v>
      </c>
      <c r="AF158" s="15"/>
      <c r="AI158" s="15"/>
    </row>
    <row r="159" spans="1:35" hidden="1" x14ac:dyDescent="0.3">
      <c r="A159" s="1" t="s">
        <v>352</v>
      </c>
      <c r="B159" s="22" t="s">
        <v>48</v>
      </c>
      <c r="C159" s="22" t="s">
        <v>97</v>
      </c>
      <c r="D159" s="35">
        <v>1.56863E-2</v>
      </c>
      <c r="E159" s="34">
        <v>5</v>
      </c>
      <c r="F159" s="34">
        <v>0</v>
      </c>
      <c r="G159" s="34">
        <v>272</v>
      </c>
      <c r="H159" s="34"/>
      <c r="I159" s="34">
        <v>352</v>
      </c>
      <c r="J159" s="34">
        <v>1</v>
      </c>
      <c r="K159" s="34">
        <v>1</v>
      </c>
      <c r="L159" s="34" t="s">
        <v>353</v>
      </c>
      <c r="M159" s="38">
        <v>45708.375127314815</v>
      </c>
      <c r="N159" s="16" t="s">
        <v>239</v>
      </c>
      <c r="AF159" s="15"/>
      <c r="AI159" s="15"/>
    </row>
    <row r="160" spans="1:35" hidden="1" x14ac:dyDescent="0.3">
      <c r="A160" s="1" t="s">
        <v>112</v>
      </c>
      <c r="B160" s="22" t="s">
        <v>48</v>
      </c>
      <c r="C160" s="22" t="s">
        <v>110</v>
      </c>
      <c r="D160" s="35">
        <v>1.5317300000000001E-2</v>
      </c>
      <c r="E160" s="34">
        <v>8</v>
      </c>
      <c r="F160" s="34">
        <v>0</v>
      </c>
      <c r="G160" s="34">
        <v>0</v>
      </c>
      <c r="H160" s="34"/>
      <c r="I160" s="34">
        <v>678</v>
      </c>
      <c r="J160" s="34">
        <v>1</v>
      </c>
      <c r="K160" s="34">
        <v>1</v>
      </c>
      <c r="L160" s="34" t="s">
        <v>354</v>
      </c>
      <c r="M160" s="38">
        <v>45770.35255787037</v>
      </c>
      <c r="N160" s="16" t="s">
        <v>239</v>
      </c>
      <c r="AF160" s="15"/>
      <c r="AI160" s="15"/>
    </row>
    <row r="161" spans="1:35" hidden="1" x14ac:dyDescent="0.3">
      <c r="A161" s="1" t="s">
        <v>355</v>
      </c>
      <c r="B161" s="22" t="s">
        <v>48</v>
      </c>
      <c r="C161" s="22" t="s">
        <v>97</v>
      </c>
      <c r="D161" s="35">
        <v>1.2722600000000001E-2</v>
      </c>
      <c r="E161" s="34">
        <v>6</v>
      </c>
      <c r="F161" s="34">
        <v>0</v>
      </c>
      <c r="G161" s="34">
        <v>0</v>
      </c>
      <c r="H161" s="34"/>
      <c r="I161" s="34">
        <v>572</v>
      </c>
      <c r="J161" s="34">
        <v>2</v>
      </c>
      <c r="K161" s="34">
        <v>1</v>
      </c>
      <c r="L161" s="34" t="s">
        <v>356</v>
      </c>
      <c r="M161" s="38">
        <v>45750.510879629626</v>
      </c>
      <c r="N161" s="16" t="s">
        <v>239</v>
      </c>
      <c r="AF161" s="15"/>
      <c r="AI161" s="15"/>
    </row>
    <row r="162" spans="1:35" hidden="1" x14ac:dyDescent="0.3">
      <c r="A162" s="1" t="s">
        <v>357</v>
      </c>
      <c r="B162" s="22" t="s">
        <v>48</v>
      </c>
      <c r="C162" s="22" t="s">
        <v>24</v>
      </c>
      <c r="D162" s="35">
        <v>1.26984E-2</v>
      </c>
      <c r="E162" s="34">
        <v>5</v>
      </c>
      <c r="F162" s="34">
        <v>0</v>
      </c>
      <c r="G162" s="34">
        <v>369</v>
      </c>
      <c r="H162" s="34"/>
      <c r="I162" s="34">
        <v>460</v>
      </c>
      <c r="J162" s="34">
        <v>0</v>
      </c>
      <c r="K162" s="34">
        <v>1</v>
      </c>
      <c r="L162" s="34" t="s">
        <v>358</v>
      </c>
      <c r="M162" s="38">
        <v>45722.375173611108</v>
      </c>
      <c r="N162" s="16" t="s">
        <v>239</v>
      </c>
      <c r="AF162" s="15"/>
      <c r="AI162" s="15"/>
    </row>
    <row r="163" spans="1:35" hidden="1" x14ac:dyDescent="0.3">
      <c r="A163" s="1" t="s">
        <v>359</v>
      </c>
      <c r="B163" s="22" t="s">
        <v>48</v>
      </c>
      <c r="C163" s="22" t="s">
        <v>110</v>
      </c>
      <c r="D163" s="35">
        <v>2.7093599999999999E-2</v>
      </c>
      <c r="E163" s="34">
        <v>12</v>
      </c>
      <c r="F163" s="34">
        <v>1</v>
      </c>
      <c r="G163" s="34">
        <v>0</v>
      </c>
      <c r="H163" s="34"/>
      <c r="I163" s="34">
        <v>562</v>
      </c>
      <c r="J163" s="34">
        <v>2</v>
      </c>
      <c r="K163" s="34">
        <v>1</v>
      </c>
      <c r="L163" s="34" t="s">
        <v>360</v>
      </c>
      <c r="M163" s="38">
        <v>45862.500347222223</v>
      </c>
      <c r="N163" s="16" t="s">
        <v>239</v>
      </c>
      <c r="AF163" s="15"/>
      <c r="AI163" s="15"/>
    </row>
    <row r="164" spans="1:35" hidden="1" x14ac:dyDescent="0.3">
      <c r="A164" s="1" t="s">
        <v>361</v>
      </c>
      <c r="B164" s="22" t="s">
        <v>48</v>
      </c>
      <c r="C164" s="22" t="s">
        <v>110</v>
      </c>
      <c r="D164" s="35">
        <v>2.58216E-2</v>
      </c>
      <c r="E164" s="34">
        <v>11</v>
      </c>
      <c r="F164" s="34">
        <v>0</v>
      </c>
      <c r="G164" s="34">
        <v>0</v>
      </c>
      <c r="H164" s="34"/>
      <c r="I164" s="34">
        <v>614</v>
      </c>
      <c r="J164" s="34">
        <v>2</v>
      </c>
      <c r="K164" s="34">
        <v>0</v>
      </c>
      <c r="L164" s="34" t="s">
        <v>362</v>
      </c>
      <c r="M164" s="38">
        <v>45790.542118055557</v>
      </c>
      <c r="N164" s="16" t="s">
        <v>239</v>
      </c>
      <c r="AF164" s="15"/>
      <c r="AI164" s="15"/>
    </row>
    <row r="165" spans="1:35" hidden="1" x14ac:dyDescent="0.3">
      <c r="A165" s="1" t="s">
        <v>363</v>
      </c>
      <c r="B165" s="22" t="s">
        <v>48</v>
      </c>
      <c r="C165" s="22" t="s">
        <v>24</v>
      </c>
      <c r="D165" s="35">
        <v>2.3904399999999999E-2</v>
      </c>
      <c r="E165" s="34">
        <v>6</v>
      </c>
      <c r="F165" s="34">
        <v>0</v>
      </c>
      <c r="G165" s="34">
        <v>0</v>
      </c>
      <c r="H165" s="34"/>
      <c r="I165" s="34">
        <v>354</v>
      </c>
      <c r="J165" s="34">
        <v>1</v>
      </c>
      <c r="K165" s="34">
        <v>0</v>
      </c>
      <c r="L165" s="34" t="s">
        <v>364</v>
      </c>
      <c r="M165" s="38">
        <v>45797.541886574072</v>
      </c>
      <c r="N165" s="16" t="s">
        <v>239</v>
      </c>
      <c r="AF165" s="15"/>
      <c r="AI165" s="15"/>
    </row>
    <row r="166" spans="1:35" hidden="1" x14ac:dyDescent="0.3">
      <c r="A166" s="1" t="s">
        <v>365</v>
      </c>
      <c r="B166" s="22" t="s">
        <v>48</v>
      </c>
      <c r="C166" s="22" t="s">
        <v>24</v>
      </c>
      <c r="D166" s="35">
        <v>6.1135399999999999E-2</v>
      </c>
      <c r="E166" s="34">
        <v>15</v>
      </c>
      <c r="F166" s="34">
        <v>0</v>
      </c>
      <c r="G166" s="34">
        <v>0</v>
      </c>
      <c r="H166" s="34"/>
      <c r="I166" s="34">
        <v>665</v>
      </c>
      <c r="J166" s="34">
        <v>2</v>
      </c>
      <c r="K166" s="34">
        <v>1</v>
      </c>
      <c r="L166" s="34" t="s">
        <v>366</v>
      </c>
      <c r="M166" s="38">
        <v>45845.666863425926</v>
      </c>
      <c r="N166" s="16" t="s">
        <v>239</v>
      </c>
      <c r="AF166" s="15"/>
      <c r="AI166" s="15"/>
    </row>
    <row r="167" spans="1:35" hidden="1" x14ac:dyDescent="0.3">
      <c r="A167" s="1" t="s">
        <v>367</v>
      </c>
      <c r="B167" s="22" t="s">
        <v>48</v>
      </c>
      <c r="C167" s="22" t="s">
        <v>24</v>
      </c>
      <c r="D167" s="35">
        <v>5.3892200000000001E-2</v>
      </c>
      <c r="E167" s="34">
        <v>18</v>
      </c>
      <c r="F167" s="34">
        <v>2</v>
      </c>
      <c r="G167" s="34">
        <v>353</v>
      </c>
      <c r="H167" s="34"/>
      <c r="I167" s="34">
        <v>429</v>
      </c>
      <c r="J167" s="34">
        <v>2</v>
      </c>
      <c r="K167" s="34">
        <v>0</v>
      </c>
      <c r="L167" s="34" t="s">
        <v>368</v>
      </c>
      <c r="M167" s="38">
        <v>45678.79179398148</v>
      </c>
      <c r="N167" s="16" t="s">
        <v>239</v>
      </c>
      <c r="AF167" s="15"/>
      <c r="AI167" s="15"/>
    </row>
    <row r="168" spans="1:35" hidden="1" x14ac:dyDescent="0.3">
      <c r="A168" s="1" t="s">
        <v>369</v>
      </c>
      <c r="B168" s="22" t="s">
        <v>48</v>
      </c>
      <c r="C168" s="22" t="s">
        <v>24</v>
      </c>
      <c r="D168" s="35">
        <v>5.0724600000000002E-2</v>
      </c>
      <c r="E168" s="34">
        <v>14</v>
      </c>
      <c r="F168" s="34">
        <v>0</v>
      </c>
      <c r="G168" s="34">
        <v>0</v>
      </c>
      <c r="H168" s="34"/>
      <c r="I168" s="34">
        <v>3818</v>
      </c>
      <c r="J168" s="34">
        <v>0</v>
      </c>
      <c r="K168" s="34">
        <v>0</v>
      </c>
      <c r="L168" s="34" t="s">
        <v>370</v>
      </c>
      <c r="M168" s="38">
        <v>45883.708564814813</v>
      </c>
      <c r="N168" s="16" t="s">
        <v>239</v>
      </c>
      <c r="AF168" s="15"/>
      <c r="AI168" s="15"/>
    </row>
    <row r="169" spans="1:35" hidden="1" x14ac:dyDescent="0.3">
      <c r="A169" s="1" t="s">
        <v>371</v>
      </c>
      <c r="B169" s="22" t="s">
        <v>48</v>
      </c>
      <c r="C169" s="22" t="s">
        <v>24</v>
      </c>
      <c r="D169" s="40">
        <v>0.05</v>
      </c>
      <c r="E169" s="34">
        <v>11</v>
      </c>
      <c r="F169" s="34">
        <v>0</v>
      </c>
      <c r="G169" s="34">
        <v>0</v>
      </c>
      <c r="H169" s="34"/>
      <c r="I169" s="34">
        <v>4275</v>
      </c>
      <c r="J169" s="34">
        <v>0</v>
      </c>
      <c r="K169" s="34">
        <v>1</v>
      </c>
      <c r="L169" s="34" t="s">
        <v>372</v>
      </c>
      <c r="M169" s="38">
        <v>45909.500231481485</v>
      </c>
      <c r="N169" s="16" t="s">
        <v>239</v>
      </c>
      <c r="AF169" s="15"/>
      <c r="AI169" s="15"/>
    </row>
    <row r="170" spans="1:35" hidden="1" x14ac:dyDescent="0.3">
      <c r="A170" s="1" t="s">
        <v>373</v>
      </c>
      <c r="B170" s="22" t="s">
        <v>48</v>
      </c>
      <c r="C170" s="22" t="s">
        <v>24</v>
      </c>
      <c r="D170" s="35">
        <v>4.5976999999999997E-2</v>
      </c>
      <c r="E170" s="34">
        <v>12</v>
      </c>
      <c r="F170" s="34">
        <v>1</v>
      </c>
      <c r="G170" s="34">
        <v>0</v>
      </c>
      <c r="H170" s="34"/>
      <c r="I170" s="34">
        <v>395</v>
      </c>
      <c r="J170" s="34">
        <v>2</v>
      </c>
      <c r="K170" s="34">
        <v>0</v>
      </c>
      <c r="L170" s="34" t="s">
        <v>374</v>
      </c>
      <c r="M170" s="38">
        <v>45814.375150462962</v>
      </c>
      <c r="N170" s="16" t="s">
        <v>239</v>
      </c>
      <c r="AF170" s="15"/>
      <c r="AI170" s="15"/>
    </row>
    <row r="171" spans="1:35" hidden="1" x14ac:dyDescent="0.3">
      <c r="A171" s="1" t="s">
        <v>375</v>
      </c>
      <c r="B171" s="22" t="s">
        <v>48</v>
      </c>
      <c r="C171" s="22" t="s">
        <v>24</v>
      </c>
      <c r="D171" s="35">
        <v>4.3478299999999998E-2</v>
      </c>
      <c r="E171" s="34">
        <v>10</v>
      </c>
      <c r="F171" s="34">
        <v>1</v>
      </c>
      <c r="G171" s="34">
        <v>247</v>
      </c>
      <c r="H171" s="34"/>
      <c r="I171" s="34">
        <v>470</v>
      </c>
      <c r="J171" s="34">
        <v>2</v>
      </c>
      <c r="K171" s="34">
        <v>0</v>
      </c>
      <c r="L171" s="34" t="s">
        <v>376</v>
      </c>
      <c r="M171" s="38">
        <v>45736.416886574072</v>
      </c>
      <c r="N171" s="16" t="s">
        <v>239</v>
      </c>
      <c r="AF171" s="15"/>
      <c r="AI171" s="15"/>
    </row>
    <row r="172" spans="1:35" hidden="1" x14ac:dyDescent="0.3">
      <c r="A172" s="1" t="s">
        <v>377</v>
      </c>
      <c r="B172" s="22" t="s">
        <v>48</v>
      </c>
      <c r="C172" s="22" t="s">
        <v>24</v>
      </c>
      <c r="D172" s="35">
        <v>4.0441199999999997E-2</v>
      </c>
      <c r="E172" s="34">
        <v>11</v>
      </c>
      <c r="F172" s="34">
        <v>0</v>
      </c>
      <c r="G172" s="34">
        <v>0</v>
      </c>
      <c r="H172" s="34"/>
      <c r="I172" s="34">
        <v>407</v>
      </c>
      <c r="J172" s="34">
        <v>0</v>
      </c>
      <c r="K172" s="34">
        <v>0</v>
      </c>
      <c r="L172" s="34" t="s">
        <v>378</v>
      </c>
      <c r="M172" s="38">
        <v>45813.482106481482</v>
      </c>
      <c r="N172" s="16" t="s">
        <v>239</v>
      </c>
      <c r="AF172" s="15"/>
      <c r="AI172" s="15"/>
    </row>
    <row r="173" spans="1:35" hidden="1" x14ac:dyDescent="0.3">
      <c r="A173" s="1" t="s">
        <v>379</v>
      </c>
      <c r="B173" s="22" t="s">
        <v>48</v>
      </c>
      <c r="C173" s="22" t="s">
        <v>24</v>
      </c>
      <c r="D173" s="35">
        <v>3.9215699999999999E-2</v>
      </c>
      <c r="E173" s="34">
        <v>10</v>
      </c>
      <c r="F173" s="34">
        <v>0</v>
      </c>
      <c r="G173" s="34">
        <v>266</v>
      </c>
      <c r="H173" s="34"/>
      <c r="I173" s="34">
        <v>323</v>
      </c>
      <c r="J173" s="34">
        <v>1</v>
      </c>
      <c r="K173" s="34">
        <v>0</v>
      </c>
      <c r="L173" s="34" t="s">
        <v>380</v>
      </c>
      <c r="M173" s="38">
        <v>45665.416828703703</v>
      </c>
      <c r="N173" s="16" t="s">
        <v>239</v>
      </c>
      <c r="AF173" s="15"/>
      <c r="AI173" s="15"/>
    </row>
    <row r="174" spans="1:35" hidden="1" x14ac:dyDescent="0.3">
      <c r="A174" s="1" t="s">
        <v>381</v>
      </c>
      <c r="B174" s="22" t="s">
        <v>48</v>
      </c>
      <c r="C174" s="22" t="s">
        <v>16</v>
      </c>
      <c r="D174" s="35">
        <v>3.5175900000000003E-2</v>
      </c>
      <c r="E174" s="34">
        <v>7</v>
      </c>
      <c r="F174" s="34">
        <v>0</v>
      </c>
      <c r="G174" s="34">
        <v>220</v>
      </c>
      <c r="H174" s="34"/>
      <c r="I174" s="34">
        <v>438</v>
      </c>
      <c r="J174" s="34">
        <v>0</v>
      </c>
      <c r="K174" s="34">
        <v>0</v>
      </c>
      <c r="L174" s="34" t="s">
        <v>382</v>
      </c>
      <c r="M174" s="38">
        <v>45742.541932870372</v>
      </c>
      <c r="N174" s="16" t="s">
        <v>239</v>
      </c>
      <c r="AF174" s="15"/>
      <c r="AI174" s="15"/>
    </row>
    <row r="175" spans="1:35" hidden="1" x14ac:dyDescent="0.3">
      <c r="A175" s="1" t="s">
        <v>383</v>
      </c>
      <c r="B175" s="22" t="s">
        <v>48</v>
      </c>
      <c r="C175" s="22" t="s">
        <v>24</v>
      </c>
      <c r="D175" s="35">
        <v>3.4920600000000003E-2</v>
      </c>
      <c r="E175" s="34">
        <v>12</v>
      </c>
      <c r="F175" s="34">
        <v>0</v>
      </c>
      <c r="G175" s="34">
        <v>0</v>
      </c>
      <c r="H175" s="34"/>
      <c r="I175" s="34">
        <v>2586</v>
      </c>
      <c r="J175" s="34">
        <v>3</v>
      </c>
      <c r="K175" s="34">
        <v>1</v>
      </c>
      <c r="L175" s="34" t="s">
        <v>384</v>
      </c>
      <c r="M175" s="38">
        <v>45876.708483796298</v>
      </c>
      <c r="N175" s="16" t="s">
        <v>239</v>
      </c>
      <c r="AF175" s="15"/>
      <c r="AI175" s="15"/>
    </row>
    <row r="176" spans="1:35" hidden="1" x14ac:dyDescent="0.3">
      <c r="A176" s="1" t="s">
        <v>385</v>
      </c>
      <c r="B176" s="22" t="s">
        <v>48</v>
      </c>
      <c r="C176" s="22" t="s">
        <v>24</v>
      </c>
      <c r="D176" s="35">
        <v>3.125E-2</v>
      </c>
      <c r="E176" s="34">
        <v>10</v>
      </c>
      <c r="F176" s="34">
        <v>0</v>
      </c>
      <c r="G176" s="34">
        <v>0</v>
      </c>
      <c r="H176" s="34"/>
      <c r="I176" s="34">
        <v>568</v>
      </c>
      <c r="J176" s="34">
        <v>0</v>
      </c>
      <c r="K176" s="34">
        <v>0</v>
      </c>
      <c r="L176" s="34" t="s">
        <v>386</v>
      </c>
      <c r="M176" s="38">
        <v>45842.41715277778</v>
      </c>
      <c r="N176" s="16" t="s">
        <v>239</v>
      </c>
      <c r="AF176" s="15"/>
      <c r="AI176" s="15"/>
    </row>
    <row r="177" spans="1:35" hidden="1" x14ac:dyDescent="0.3">
      <c r="A177" s="64" t="s">
        <v>157</v>
      </c>
      <c r="B177" s="46" t="s">
        <v>48</v>
      </c>
      <c r="C177" s="46" t="s">
        <v>24</v>
      </c>
      <c r="D177" s="65">
        <v>2.9017899999999999E-2</v>
      </c>
      <c r="E177" s="66">
        <v>13</v>
      </c>
      <c r="F177" s="66">
        <v>1</v>
      </c>
      <c r="G177" s="66">
        <v>0</v>
      </c>
      <c r="H177" s="66"/>
      <c r="I177" s="66">
        <v>584</v>
      </c>
      <c r="J177" s="66">
        <v>2</v>
      </c>
      <c r="K177" s="66">
        <v>0</v>
      </c>
      <c r="L177" s="66" t="s">
        <v>387</v>
      </c>
      <c r="M177" s="67">
        <v>45800.58666666667</v>
      </c>
      <c r="N177" s="52" t="s">
        <v>239</v>
      </c>
      <c r="AF177" s="15"/>
      <c r="AI177" s="15"/>
    </row>
    <row r="178" spans="1:35" hidden="1" x14ac:dyDescent="0.3">
      <c r="A178" s="1" t="s">
        <v>388</v>
      </c>
      <c r="B178" s="22" t="s">
        <v>48</v>
      </c>
      <c r="C178" s="22" t="s">
        <v>24</v>
      </c>
      <c r="D178" s="35">
        <v>2.83401E-2</v>
      </c>
      <c r="E178" s="34">
        <v>8</v>
      </c>
      <c r="F178" s="34">
        <v>0</v>
      </c>
      <c r="G178" s="34">
        <v>246</v>
      </c>
      <c r="H178" s="34"/>
      <c r="I178" s="34">
        <v>355</v>
      </c>
      <c r="J178" s="34">
        <v>0</v>
      </c>
      <c r="K178" s="34">
        <v>1</v>
      </c>
      <c r="L178" s="34" t="s">
        <v>389</v>
      </c>
      <c r="M178" s="38">
        <v>45741.708460648151</v>
      </c>
      <c r="N178" s="16" t="s">
        <v>239</v>
      </c>
      <c r="AF178" s="15"/>
      <c r="AI178" s="15"/>
    </row>
    <row r="179" spans="1:35" hidden="1" x14ac:dyDescent="0.3">
      <c r="A179" s="1" t="s">
        <v>390</v>
      </c>
      <c r="B179" s="22" t="s">
        <v>48</v>
      </c>
      <c r="C179" s="22" t="s">
        <v>24</v>
      </c>
      <c r="D179" s="35">
        <v>1.7114899999999999E-2</v>
      </c>
      <c r="E179" s="34">
        <v>8</v>
      </c>
      <c r="F179" s="34">
        <v>0</v>
      </c>
      <c r="G179" s="34">
        <v>0</v>
      </c>
      <c r="H179" s="34"/>
      <c r="I179" s="34">
        <v>529</v>
      </c>
      <c r="J179" s="34">
        <v>1</v>
      </c>
      <c r="K179" s="34">
        <v>1</v>
      </c>
      <c r="L179" s="34" t="s">
        <v>391</v>
      </c>
      <c r="M179" s="38">
        <v>45782.716469907406</v>
      </c>
      <c r="N179" s="16" t="s">
        <v>239</v>
      </c>
      <c r="AF179" s="15"/>
      <c r="AI179" s="15"/>
    </row>
    <row r="180" spans="1:35" hidden="1" x14ac:dyDescent="0.3">
      <c r="A180" s="1" t="s">
        <v>392</v>
      </c>
      <c r="B180" s="22" t="s">
        <v>212</v>
      </c>
      <c r="C180" s="22" t="s">
        <v>24</v>
      </c>
      <c r="D180" s="35">
        <v>8.0971699999999994E-2</v>
      </c>
      <c r="E180" s="34">
        <v>22</v>
      </c>
      <c r="F180" s="34">
        <v>6</v>
      </c>
      <c r="G180" s="34">
        <v>0</v>
      </c>
      <c r="H180" s="34"/>
      <c r="I180" s="34">
        <v>3572</v>
      </c>
      <c r="J180" s="34">
        <v>0</v>
      </c>
      <c r="K180" s="34">
        <v>2</v>
      </c>
      <c r="L180" s="34" t="s">
        <v>393</v>
      </c>
      <c r="M180" s="38">
        <v>45922.597349537034</v>
      </c>
      <c r="N180" s="16" t="s">
        <v>239</v>
      </c>
      <c r="AF180" s="15"/>
      <c r="AI180" s="15"/>
    </row>
    <row r="181" spans="1:35" hidden="1" x14ac:dyDescent="0.3">
      <c r="A181" s="1" t="s">
        <v>394</v>
      </c>
      <c r="B181" s="22" t="s">
        <v>212</v>
      </c>
      <c r="C181" s="22"/>
      <c r="D181" s="35">
        <v>6.3492099999999996E-2</v>
      </c>
      <c r="E181" s="34">
        <v>23</v>
      </c>
      <c r="F181" s="34">
        <v>0</v>
      </c>
      <c r="G181" s="34">
        <v>0</v>
      </c>
      <c r="H181" s="34"/>
      <c r="I181" s="34">
        <v>4472</v>
      </c>
      <c r="J181" s="34">
        <v>5</v>
      </c>
      <c r="K181" s="34">
        <v>3</v>
      </c>
      <c r="L181" s="34" t="s">
        <v>395</v>
      </c>
      <c r="M181" s="38">
        <v>45915.541875000003</v>
      </c>
      <c r="N181" s="16" t="s">
        <v>239</v>
      </c>
      <c r="AF181" s="15"/>
      <c r="AI181" s="15"/>
    </row>
    <row r="182" spans="1:35" hidden="1" x14ac:dyDescent="0.3">
      <c r="A182" s="1" t="s">
        <v>396</v>
      </c>
      <c r="B182" s="22" t="s">
        <v>212</v>
      </c>
      <c r="C182" s="34"/>
      <c r="D182" s="35">
        <v>3.7878799999999997E-2</v>
      </c>
      <c r="E182" s="34">
        <v>10</v>
      </c>
      <c r="F182" s="34">
        <v>0</v>
      </c>
      <c r="G182" s="34">
        <v>0</v>
      </c>
      <c r="H182" s="34"/>
      <c r="I182" s="34">
        <v>4598</v>
      </c>
      <c r="J182" s="34">
        <v>1</v>
      </c>
      <c r="K182" s="34">
        <v>0</v>
      </c>
      <c r="L182" s="34" t="s">
        <v>397</v>
      </c>
      <c r="M182" s="38">
        <v>45910.54184027778</v>
      </c>
      <c r="N182" s="16" t="s">
        <v>239</v>
      </c>
      <c r="AF182" s="15"/>
      <c r="AI182" s="15"/>
    </row>
    <row r="183" spans="1:35" hidden="1" x14ac:dyDescent="0.3">
      <c r="A183" s="1" t="s">
        <v>398</v>
      </c>
      <c r="B183" s="22" t="s">
        <v>212</v>
      </c>
      <c r="C183" s="34"/>
      <c r="D183" s="35">
        <v>3.2863799999999999E-2</v>
      </c>
      <c r="E183" s="34">
        <v>7</v>
      </c>
      <c r="F183" s="34">
        <v>0</v>
      </c>
      <c r="G183" s="34">
        <v>0</v>
      </c>
      <c r="H183" s="34"/>
      <c r="I183" s="34">
        <v>1359</v>
      </c>
      <c r="J183" s="34">
        <v>0</v>
      </c>
      <c r="K183" s="34">
        <v>0</v>
      </c>
      <c r="L183" s="34" t="s">
        <v>399</v>
      </c>
      <c r="M183" s="38">
        <v>45874.708611111113</v>
      </c>
      <c r="N183" s="16" t="s">
        <v>239</v>
      </c>
      <c r="AF183" s="15"/>
      <c r="AI183" s="15"/>
    </row>
    <row r="184" spans="1:35" hidden="1" x14ac:dyDescent="0.3">
      <c r="A184" s="1" t="s">
        <v>400</v>
      </c>
      <c r="B184" s="22" t="s">
        <v>212</v>
      </c>
      <c r="C184" s="22" t="s">
        <v>24</v>
      </c>
      <c r="D184" s="35">
        <v>1.4218E-2</v>
      </c>
      <c r="E184" s="34">
        <v>4</v>
      </c>
      <c r="F184" s="34">
        <v>0</v>
      </c>
      <c r="G184" s="34">
        <v>227</v>
      </c>
      <c r="H184" s="34"/>
      <c r="I184" s="34">
        <v>303</v>
      </c>
      <c r="J184" s="34">
        <v>0</v>
      </c>
      <c r="K184" s="34">
        <v>1</v>
      </c>
      <c r="L184" s="34" t="s">
        <v>401</v>
      </c>
      <c r="M184" s="38">
        <v>45702.333483796298</v>
      </c>
      <c r="N184" s="16" t="s">
        <v>239</v>
      </c>
      <c r="AF184" s="15"/>
      <c r="AI184" s="15"/>
    </row>
    <row r="185" spans="1:35" hidden="1" x14ac:dyDescent="0.3">
      <c r="A185" s="1" t="s">
        <v>402</v>
      </c>
      <c r="B185" s="28" t="s">
        <v>212</v>
      </c>
      <c r="C185" s="22" t="s">
        <v>24</v>
      </c>
      <c r="D185" s="35">
        <v>3.6666700000000003E-2</v>
      </c>
      <c r="E185" s="34">
        <v>12</v>
      </c>
      <c r="F185" s="34">
        <v>0</v>
      </c>
      <c r="G185" s="34">
        <v>0</v>
      </c>
      <c r="H185" s="34"/>
      <c r="I185" s="34">
        <v>4095</v>
      </c>
      <c r="J185" s="34">
        <v>1</v>
      </c>
      <c r="K185" s="34">
        <v>1</v>
      </c>
      <c r="L185" s="34" t="s">
        <v>403</v>
      </c>
      <c r="M185" s="38">
        <v>45888.375173611108</v>
      </c>
      <c r="N185" s="16" t="s">
        <v>239</v>
      </c>
      <c r="AF185" s="15"/>
      <c r="AI185" s="15"/>
    </row>
    <row r="186" spans="1:35" x14ac:dyDescent="0.3">
      <c r="A186" s="122" t="s">
        <v>642</v>
      </c>
      <c r="B186" s="125" t="s">
        <v>48</v>
      </c>
      <c r="C186" s="125" t="s">
        <v>97</v>
      </c>
      <c r="D186" s="56">
        <v>6.3559299999999999E-2</v>
      </c>
      <c r="E186" s="122">
        <v>15</v>
      </c>
      <c r="F186" s="122">
        <v>0</v>
      </c>
      <c r="G186" s="122">
        <v>0</v>
      </c>
      <c r="H186" s="122"/>
      <c r="I186" s="122">
        <v>4709</v>
      </c>
      <c r="J186" s="122">
        <v>3</v>
      </c>
      <c r="K186" s="122">
        <v>0</v>
      </c>
      <c r="L186" t="s">
        <v>647</v>
      </c>
      <c r="M186" s="124">
        <v>45940.666701388887</v>
      </c>
      <c r="N186" s="52" t="s">
        <v>239</v>
      </c>
      <c r="AF186" s="15"/>
      <c r="AI186" s="15"/>
    </row>
    <row r="187" spans="1:35" x14ac:dyDescent="0.3">
      <c r="A187" s="122" t="s">
        <v>642</v>
      </c>
      <c r="B187" s="126" t="s">
        <v>48</v>
      </c>
      <c r="C187" s="126" t="s">
        <v>24</v>
      </c>
      <c r="D187" s="56">
        <v>4.7826100000000003E-2</v>
      </c>
      <c r="E187" s="122">
        <v>12</v>
      </c>
      <c r="F187" s="122">
        <v>0</v>
      </c>
      <c r="G187" s="122">
        <v>0</v>
      </c>
      <c r="H187" s="122"/>
      <c r="I187" s="122">
        <v>4538</v>
      </c>
      <c r="J187" s="122">
        <v>3</v>
      </c>
      <c r="K187" s="122">
        <v>1</v>
      </c>
      <c r="L187" t="s">
        <v>647</v>
      </c>
      <c r="M187" s="124">
        <v>45939.666863425926</v>
      </c>
      <c r="N187" s="16" t="s">
        <v>239</v>
      </c>
      <c r="AF187" s="15"/>
      <c r="AI187" s="15"/>
    </row>
    <row r="188" spans="1:35" x14ac:dyDescent="0.3">
      <c r="A188" s="122" t="s">
        <v>642</v>
      </c>
      <c r="B188" s="126" t="s">
        <v>48</v>
      </c>
      <c r="C188" s="126" t="s">
        <v>189</v>
      </c>
      <c r="D188" s="56">
        <v>6.6985600000000006E-2</v>
      </c>
      <c r="E188" s="122">
        <v>15</v>
      </c>
      <c r="F188" s="122">
        <v>0</v>
      </c>
      <c r="G188" s="122">
        <v>0</v>
      </c>
      <c r="H188" s="122"/>
      <c r="I188" s="122">
        <v>4528</v>
      </c>
      <c r="J188" s="122">
        <v>1</v>
      </c>
      <c r="K188" s="122">
        <v>1</v>
      </c>
      <c r="L188" t="s">
        <v>647</v>
      </c>
      <c r="M188" s="124">
        <v>45944.791967592595</v>
      </c>
      <c r="N188" s="16" t="s">
        <v>239</v>
      </c>
      <c r="AF188" s="15"/>
      <c r="AI188" s="15"/>
    </row>
    <row r="189" spans="1:35" x14ac:dyDescent="0.3">
      <c r="A189" s="122" t="s">
        <v>642</v>
      </c>
      <c r="B189" s="126" t="s">
        <v>48</v>
      </c>
      <c r="C189" s="126" t="s">
        <v>24</v>
      </c>
      <c r="D189" s="56">
        <v>6.2761499999999998E-2</v>
      </c>
      <c r="E189" s="122">
        <v>16</v>
      </c>
      <c r="F189" s="122">
        <v>1</v>
      </c>
      <c r="G189" s="122">
        <v>0</v>
      </c>
      <c r="H189" s="122"/>
      <c r="I189" s="122">
        <v>4510</v>
      </c>
      <c r="J189" s="122">
        <v>4</v>
      </c>
      <c r="K189" s="122">
        <v>1</v>
      </c>
      <c r="L189" t="s">
        <v>647</v>
      </c>
      <c r="M189" s="124">
        <v>45946.416886574072</v>
      </c>
      <c r="N189" s="16" t="s">
        <v>239</v>
      </c>
      <c r="AF189" s="15"/>
      <c r="AI189" s="15"/>
    </row>
    <row r="190" spans="1:35" x14ac:dyDescent="0.3">
      <c r="A190" s="122" t="s">
        <v>642</v>
      </c>
      <c r="B190" s="125" t="s">
        <v>48</v>
      </c>
      <c r="C190" s="126"/>
      <c r="D190" s="56">
        <v>3.6082500000000003E-2</v>
      </c>
      <c r="E190" s="122">
        <v>7</v>
      </c>
      <c r="F190" s="122">
        <v>0</v>
      </c>
      <c r="G190" s="122">
        <v>0</v>
      </c>
      <c r="H190" s="122"/>
      <c r="I190" s="122">
        <v>4482</v>
      </c>
      <c r="J190" s="122">
        <v>1</v>
      </c>
      <c r="K190" s="122">
        <v>0</v>
      </c>
      <c r="L190" t="s">
        <v>647</v>
      </c>
      <c r="M190" s="124">
        <v>45937.750069444446</v>
      </c>
      <c r="N190" s="16" t="s">
        <v>239</v>
      </c>
      <c r="AF190" s="15"/>
      <c r="AI190" s="15"/>
    </row>
    <row r="191" spans="1:35" x14ac:dyDescent="0.3">
      <c r="A191" s="122" t="s">
        <v>642</v>
      </c>
      <c r="B191" s="126" t="s">
        <v>48</v>
      </c>
      <c r="C191" s="126" t="s">
        <v>24</v>
      </c>
      <c r="D191" s="56">
        <v>6.1008E-2</v>
      </c>
      <c r="E191" s="122">
        <v>24</v>
      </c>
      <c r="F191" s="122">
        <v>1</v>
      </c>
      <c r="G191" s="122">
        <v>0</v>
      </c>
      <c r="H191" s="122"/>
      <c r="I191" s="122">
        <v>612</v>
      </c>
      <c r="J191" s="122">
        <v>6</v>
      </c>
      <c r="K191" s="122">
        <v>1</v>
      </c>
      <c r="L191" t="s">
        <v>647</v>
      </c>
      <c r="M191" s="124">
        <v>45960.516041666669</v>
      </c>
      <c r="N191" s="52" t="s">
        <v>239</v>
      </c>
      <c r="AF191" s="15"/>
      <c r="AI191" s="15"/>
    </row>
    <row r="192" spans="1:35" x14ac:dyDescent="0.3">
      <c r="A192" s="122" t="s">
        <v>642</v>
      </c>
      <c r="B192" s="126" t="s">
        <v>48</v>
      </c>
      <c r="C192" s="126" t="s">
        <v>110</v>
      </c>
      <c r="D192" s="56">
        <v>4.9668900000000002E-2</v>
      </c>
      <c r="E192" s="122">
        <v>16</v>
      </c>
      <c r="F192" s="122">
        <v>1</v>
      </c>
      <c r="G192" s="122">
        <v>0</v>
      </c>
      <c r="H192" s="122"/>
      <c r="I192" s="122">
        <v>469</v>
      </c>
      <c r="J192" s="122">
        <v>4</v>
      </c>
      <c r="K192" s="122">
        <v>1</v>
      </c>
      <c r="L192" t="s">
        <v>647</v>
      </c>
      <c r="M192" s="124">
        <v>45952.500162037039</v>
      </c>
      <c r="N192" s="16" t="s">
        <v>239</v>
      </c>
      <c r="AF192" s="15"/>
      <c r="AI192" s="15"/>
    </row>
    <row r="193" spans="1:35" x14ac:dyDescent="0.3">
      <c r="A193" s="122" t="s">
        <v>642</v>
      </c>
      <c r="B193" s="126" t="s">
        <v>24</v>
      </c>
      <c r="C193" s="126"/>
      <c r="D193" s="56">
        <v>9.3877600000000005E-2</v>
      </c>
      <c r="E193" s="122">
        <v>23</v>
      </c>
      <c r="F193" s="122">
        <v>3</v>
      </c>
      <c r="G193" s="122">
        <v>0</v>
      </c>
      <c r="H193" s="122"/>
      <c r="I193" s="122">
        <v>2898</v>
      </c>
      <c r="J193" s="122">
        <v>1</v>
      </c>
      <c r="K193" s="122">
        <v>0</v>
      </c>
      <c r="L193" t="s">
        <v>647</v>
      </c>
      <c r="M193" s="124">
        <v>45961.416712962964</v>
      </c>
      <c r="N193" s="16" t="s">
        <v>239</v>
      </c>
      <c r="AF193" s="15"/>
      <c r="AI193" s="15"/>
    </row>
    <row r="194" spans="1:35" x14ac:dyDescent="0.3">
      <c r="A194" s="13" t="s">
        <v>419</v>
      </c>
      <c r="B194" s="11"/>
      <c r="C194" s="11"/>
      <c r="D194" s="11">
        <v>3.85E-2</v>
      </c>
      <c r="E194" s="13">
        <v>11</v>
      </c>
      <c r="F194" s="13">
        <v>1</v>
      </c>
      <c r="G194" s="12">
        <v>250</v>
      </c>
      <c r="H194" s="13"/>
      <c r="I194" s="13">
        <v>650</v>
      </c>
      <c r="J194" s="13"/>
      <c r="K194" s="13">
        <v>1</v>
      </c>
      <c r="L194" s="13"/>
      <c r="M194" s="95">
        <v>45961.916678240741</v>
      </c>
      <c r="N194" s="16" t="s">
        <v>239</v>
      </c>
      <c r="AF194" s="15"/>
      <c r="AI194" s="15"/>
    </row>
    <row r="195" spans="1:35" hidden="1" x14ac:dyDescent="0.3">
      <c r="A195" s="42" t="s">
        <v>420</v>
      </c>
      <c r="B195" s="29" t="s">
        <v>15</v>
      </c>
      <c r="C195" s="34"/>
      <c r="D195" s="35">
        <v>3.9743300000000002E-2</v>
      </c>
      <c r="E195" s="34">
        <v>192</v>
      </c>
      <c r="F195" s="34">
        <v>5</v>
      </c>
      <c r="G195" s="36">
        <v>4831</v>
      </c>
      <c r="H195" s="34"/>
      <c r="I195" s="34"/>
      <c r="J195" s="34"/>
      <c r="K195" s="37"/>
      <c r="L195" s="39" t="s">
        <v>421</v>
      </c>
      <c r="M195" s="38">
        <v>45831.375150462962</v>
      </c>
      <c r="N195" s="17" t="s">
        <v>422</v>
      </c>
      <c r="AF195" s="15"/>
      <c r="AI195" s="15"/>
    </row>
    <row r="196" spans="1:35" hidden="1" x14ac:dyDescent="0.3">
      <c r="A196" s="42" t="s">
        <v>423</v>
      </c>
      <c r="B196" s="29" t="s">
        <v>15</v>
      </c>
      <c r="C196" s="29" t="s">
        <v>77</v>
      </c>
      <c r="D196" s="35">
        <v>3.4366000000000001E-2</v>
      </c>
      <c r="E196" s="34">
        <v>751</v>
      </c>
      <c r="F196" s="34">
        <v>102</v>
      </c>
      <c r="G196" s="36">
        <v>21853</v>
      </c>
      <c r="H196" s="34"/>
      <c r="I196" s="34"/>
      <c r="J196" s="34"/>
      <c r="K196" s="37"/>
      <c r="L196" s="39" t="s">
        <v>424</v>
      </c>
      <c r="M196" s="38">
        <v>45824.375150462962</v>
      </c>
      <c r="N196" s="17" t="s">
        <v>422</v>
      </c>
      <c r="AF196" s="15"/>
      <c r="AI196" s="15"/>
    </row>
    <row r="197" spans="1:35" hidden="1" x14ac:dyDescent="0.3">
      <c r="A197" s="42" t="s">
        <v>425</v>
      </c>
      <c r="B197" s="22" t="s">
        <v>15</v>
      </c>
      <c r="C197" s="34"/>
      <c r="D197" s="35">
        <v>3.2491399999999997E-2</v>
      </c>
      <c r="E197" s="34">
        <v>256</v>
      </c>
      <c r="F197" s="34">
        <v>3</v>
      </c>
      <c r="G197" s="36">
        <v>7879</v>
      </c>
      <c r="H197" s="34"/>
      <c r="I197" s="34"/>
      <c r="J197" s="34"/>
      <c r="K197" s="37"/>
      <c r="L197" s="39" t="s">
        <v>426</v>
      </c>
      <c r="M197" s="38">
        <v>45674.375127314815</v>
      </c>
      <c r="N197" s="17" t="s">
        <v>422</v>
      </c>
      <c r="AF197" s="15"/>
      <c r="AI197" s="15"/>
    </row>
    <row r="198" spans="1:35" hidden="1" x14ac:dyDescent="0.3">
      <c r="A198" s="42" t="s">
        <v>427</v>
      </c>
      <c r="B198" s="22" t="s">
        <v>15</v>
      </c>
      <c r="C198" s="22" t="s">
        <v>77</v>
      </c>
      <c r="D198" s="35">
        <v>2.8774999999999998E-2</v>
      </c>
      <c r="E198" s="34">
        <v>214</v>
      </c>
      <c r="F198" s="34">
        <v>17</v>
      </c>
      <c r="G198" s="36">
        <v>7437</v>
      </c>
      <c r="H198" s="34"/>
      <c r="I198" s="34"/>
      <c r="J198" s="34"/>
      <c r="K198" s="37"/>
      <c r="L198" s="39" t="s">
        <v>428</v>
      </c>
      <c r="M198" s="38">
        <v>45882.375173611108</v>
      </c>
      <c r="N198" s="17" t="s">
        <v>422</v>
      </c>
      <c r="AF198" s="15"/>
      <c r="AI198" s="15"/>
    </row>
    <row r="199" spans="1:35" hidden="1" x14ac:dyDescent="0.3">
      <c r="A199" s="42" t="s">
        <v>429</v>
      </c>
      <c r="B199" s="29" t="s">
        <v>15</v>
      </c>
      <c r="C199" s="22" t="s">
        <v>57</v>
      </c>
      <c r="D199" s="35">
        <v>2.8105700000000001E-2</v>
      </c>
      <c r="E199" s="34">
        <v>100</v>
      </c>
      <c r="F199" s="34">
        <v>2</v>
      </c>
      <c r="G199" s="36">
        <v>3558</v>
      </c>
      <c r="H199" s="34">
        <v>1398</v>
      </c>
      <c r="I199" s="34"/>
      <c r="J199" s="34"/>
      <c r="K199" s="37"/>
      <c r="L199" s="39" t="s">
        <v>430</v>
      </c>
      <c r="M199" s="38">
        <v>45835.41684027778</v>
      </c>
      <c r="N199" s="17" t="s">
        <v>422</v>
      </c>
      <c r="AF199" s="15"/>
      <c r="AI199" s="15"/>
    </row>
    <row r="200" spans="1:35" hidden="1" x14ac:dyDescent="0.3">
      <c r="A200" s="42" t="s">
        <v>431</v>
      </c>
      <c r="B200" s="22" t="s">
        <v>15</v>
      </c>
      <c r="C200" s="22" t="s">
        <v>77</v>
      </c>
      <c r="D200" s="35">
        <v>2.51568E-2</v>
      </c>
      <c r="E200" s="34">
        <v>758</v>
      </c>
      <c r="F200" s="34">
        <v>136</v>
      </c>
      <c r="G200" s="36">
        <v>30131</v>
      </c>
      <c r="H200" s="34"/>
      <c r="I200" s="34"/>
      <c r="J200" s="34"/>
      <c r="K200" s="37"/>
      <c r="L200" s="39" t="s">
        <v>432</v>
      </c>
      <c r="M200" s="38">
        <v>45679.711180555554</v>
      </c>
      <c r="N200" s="17" t="s">
        <v>422</v>
      </c>
      <c r="AF200" s="15"/>
      <c r="AI200" s="15"/>
    </row>
    <row r="201" spans="1:35" hidden="1" x14ac:dyDescent="0.3">
      <c r="A201" s="68" t="s">
        <v>433</v>
      </c>
      <c r="B201" s="69" t="s">
        <v>15</v>
      </c>
      <c r="C201" s="70"/>
      <c r="D201" s="71">
        <v>2.40106E-2</v>
      </c>
      <c r="E201" s="70">
        <v>145</v>
      </c>
      <c r="F201" s="70">
        <v>4</v>
      </c>
      <c r="G201" s="72">
        <v>6039</v>
      </c>
      <c r="H201" s="70"/>
      <c r="I201" s="70"/>
      <c r="J201" s="70"/>
      <c r="K201" s="73"/>
      <c r="L201" s="70" t="s">
        <v>434</v>
      </c>
      <c r="M201" s="74">
        <v>45749.479317129626</v>
      </c>
      <c r="N201" s="75" t="s">
        <v>422</v>
      </c>
    </row>
    <row r="202" spans="1:35" hidden="1" x14ac:dyDescent="0.3">
      <c r="A202" s="42" t="s">
        <v>435</v>
      </c>
      <c r="B202" s="22" t="s">
        <v>15</v>
      </c>
      <c r="C202" s="22" t="s">
        <v>57</v>
      </c>
      <c r="D202" s="35">
        <v>2.37862E-2</v>
      </c>
      <c r="E202" s="34">
        <v>170</v>
      </c>
      <c r="F202" s="34">
        <v>3</v>
      </c>
      <c r="G202" s="36">
        <v>7147</v>
      </c>
      <c r="H202" s="34">
        <v>2680</v>
      </c>
      <c r="I202" s="34"/>
      <c r="J202" s="34"/>
      <c r="K202" s="37"/>
      <c r="L202" s="39" t="s">
        <v>436</v>
      </c>
      <c r="M202" s="38">
        <v>45867.460069444445</v>
      </c>
      <c r="N202" s="17" t="s">
        <v>422</v>
      </c>
    </row>
    <row r="203" spans="1:35" hidden="1" x14ac:dyDescent="0.3">
      <c r="A203" s="42" t="s">
        <v>437</v>
      </c>
      <c r="B203" s="22" t="s">
        <v>15</v>
      </c>
      <c r="C203" s="22" t="s">
        <v>16</v>
      </c>
      <c r="D203" s="35">
        <v>2.3371099999999999E-2</v>
      </c>
      <c r="E203" s="34">
        <v>33</v>
      </c>
      <c r="F203" s="34">
        <v>0</v>
      </c>
      <c r="G203" s="36">
        <v>1412</v>
      </c>
      <c r="H203" s="34">
        <v>629</v>
      </c>
      <c r="I203" s="34"/>
      <c r="J203" s="34"/>
      <c r="K203" s="37"/>
      <c r="L203" s="34" t="s">
        <v>438</v>
      </c>
      <c r="M203" s="38">
        <v>45694.416851851849</v>
      </c>
      <c r="N203" s="17" t="s">
        <v>422</v>
      </c>
    </row>
    <row r="204" spans="1:35" hidden="1" x14ac:dyDescent="0.3">
      <c r="A204" s="42" t="s">
        <v>439</v>
      </c>
      <c r="B204" s="29" t="s">
        <v>15</v>
      </c>
      <c r="C204" s="29" t="s">
        <v>77</v>
      </c>
      <c r="D204" s="35">
        <v>2.2523499999999998E-2</v>
      </c>
      <c r="E204" s="34">
        <v>206</v>
      </c>
      <c r="F204" s="34">
        <v>18</v>
      </c>
      <c r="G204" s="36">
        <v>9146</v>
      </c>
      <c r="H204" s="34"/>
      <c r="I204" s="34"/>
      <c r="J204" s="34"/>
      <c r="K204" s="37"/>
      <c r="L204" s="39" t="s">
        <v>440</v>
      </c>
      <c r="M204" s="38">
        <v>45859.41673611111</v>
      </c>
      <c r="N204" s="17" t="s">
        <v>422</v>
      </c>
    </row>
    <row r="205" spans="1:35" hidden="1" x14ac:dyDescent="0.3">
      <c r="A205" s="42" t="s">
        <v>441</v>
      </c>
      <c r="B205" s="22" t="s">
        <v>15</v>
      </c>
      <c r="C205" s="22" t="s">
        <v>77</v>
      </c>
      <c r="D205" s="35">
        <v>2.21482E-2</v>
      </c>
      <c r="E205" s="34">
        <v>618</v>
      </c>
      <c r="F205" s="34">
        <v>99</v>
      </c>
      <c r="G205" s="36">
        <v>27903</v>
      </c>
      <c r="H205" s="34"/>
      <c r="I205" s="34"/>
      <c r="J205" s="34"/>
      <c r="K205" s="37"/>
      <c r="L205" s="39" t="s">
        <v>442</v>
      </c>
      <c r="M205" s="38">
        <v>45686.64744212963</v>
      </c>
      <c r="N205" s="17" t="s">
        <v>422</v>
      </c>
    </row>
    <row r="206" spans="1:35" hidden="1" x14ac:dyDescent="0.3">
      <c r="A206" s="42" t="s">
        <v>443</v>
      </c>
      <c r="B206" s="29" t="s">
        <v>15</v>
      </c>
      <c r="C206" s="29" t="s">
        <v>77</v>
      </c>
      <c r="D206" s="35">
        <v>1.96694E-2</v>
      </c>
      <c r="E206" s="34">
        <v>257</v>
      </c>
      <c r="F206" s="34">
        <v>11</v>
      </c>
      <c r="G206" s="36">
        <v>13066</v>
      </c>
      <c r="H206" s="34"/>
      <c r="I206" s="34"/>
      <c r="J206" s="34"/>
      <c r="K206" s="37"/>
      <c r="L206" s="39" t="s">
        <v>444</v>
      </c>
      <c r="M206" s="38">
        <v>45821.41684027778</v>
      </c>
      <c r="N206" s="17" t="s">
        <v>422</v>
      </c>
    </row>
    <row r="207" spans="1:35" hidden="1" x14ac:dyDescent="0.3">
      <c r="A207" s="42" t="s">
        <v>445</v>
      </c>
      <c r="B207" s="22" t="s">
        <v>15</v>
      </c>
      <c r="C207" s="22" t="s">
        <v>77</v>
      </c>
      <c r="D207" s="35">
        <v>1.88679E-2</v>
      </c>
      <c r="E207" s="34">
        <v>43</v>
      </c>
      <c r="F207" s="34">
        <v>1</v>
      </c>
      <c r="G207" s="36">
        <v>2279</v>
      </c>
      <c r="H207" s="34"/>
      <c r="I207" s="34"/>
      <c r="J207" s="34"/>
      <c r="K207" s="37"/>
      <c r="L207" s="34" t="s">
        <v>446</v>
      </c>
      <c r="M207" s="38">
        <v>45716.652592592596</v>
      </c>
      <c r="N207" s="17" t="s">
        <v>422</v>
      </c>
    </row>
    <row r="208" spans="1:35" hidden="1" x14ac:dyDescent="0.3">
      <c r="A208" s="42" t="s">
        <v>447</v>
      </c>
      <c r="B208" s="22" t="s">
        <v>15</v>
      </c>
      <c r="C208" s="34"/>
      <c r="D208" s="35">
        <v>1.6280800000000002E-2</v>
      </c>
      <c r="E208" s="34">
        <v>45</v>
      </c>
      <c r="F208" s="34">
        <v>0</v>
      </c>
      <c r="G208" s="36">
        <v>2764</v>
      </c>
      <c r="H208" s="34"/>
      <c r="I208" s="34"/>
      <c r="J208" s="34"/>
      <c r="K208" s="37"/>
      <c r="L208" s="34" t="s">
        <v>448</v>
      </c>
      <c r="M208" s="38">
        <v>45903.500324074077</v>
      </c>
      <c r="N208" s="17" t="s">
        <v>422</v>
      </c>
    </row>
    <row r="209" spans="1:14" hidden="1" x14ac:dyDescent="0.3">
      <c r="A209" s="42" t="s">
        <v>449</v>
      </c>
      <c r="B209" s="22" t="s">
        <v>15</v>
      </c>
      <c r="C209" s="22" t="s">
        <v>77</v>
      </c>
      <c r="D209" s="35">
        <v>1.43176E-2</v>
      </c>
      <c r="E209" s="34">
        <v>109</v>
      </c>
      <c r="F209" s="34">
        <v>10</v>
      </c>
      <c r="G209" s="36">
        <v>7613</v>
      </c>
      <c r="H209" s="34"/>
      <c r="I209" s="34"/>
      <c r="J209" s="34"/>
      <c r="K209" s="37"/>
      <c r="L209" s="39" t="s">
        <v>450</v>
      </c>
      <c r="M209" s="38">
        <v>45880.416967592595</v>
      </c>
      <c r="N209" s="17" t="s">
        <v>422</v>
      </c>
    </row>
    <row r="210" spans="1:14" hidden="1" x14ac:dyDescent="0.3">
      <c r="A210" s="42" t="s">
        <v>451</v>
      </c>
      <c r="B210" s="22" t="s">
        <v>15</v>
      </c>
      <c r="C210" s="34"/>
      <c r="D210" s="35">
        <v>1.19912E-2</v>
      </c>
      <c r="E210" s="34">
        <v>38</v>
      </c>
      <c r="F210" s="34">
        <v>0</v>
      </c>
      <c r="G210" s="36">
        <v>3169</v>
      </c>
      <c r="H210" s="34"/>
      <c r="I210" s="34"/>
      <c r="J210" s="34"/>
      <c r="K210" s="37"/>
      <c r="L210" s="34" t="s">
        <v>452</v>
      </c>
      <c r="M210" s="38">
        <v>45797.625127314815</v>
      </c>
      <c r="N210" s="17" t="s">
        <v>422</v>
      </c>
    </row>
    <row r="211" spans="1:14" hidden="1" x14ac:dyDescent="0.3">
      <c r="A211" s="42" t="s">
        <v>453</v>
      </c>
      <c r="B211" s="22" t="s">
        <v>15</v>
      </c>
      <c r="C211" s="34"/>
      <c r="D211" s="35">
        <v>1.1121000000000001E-2</v>
      </c>
      <c r="E211" s="34">
        <v>50</v>
      </c>
      <c r="F211" s="34">
        <v>2</v>
      </c>
      <c r="G211" s="36">
        <v>4496</v>
      </c>
      <c r="H211" s="34"/>
      <c r="I211" s="34"/>
      <c r="J211" s="34"/>
      <c r="K211" s="37"/>
      <c r="L211" s="34" t="s">
        <v>454</v>
      </c>
      <c r="M211" s="38">
        <v>45868.398055555554</v>
      </c>
      <c r="N211" s="17" t="s">
        <v>422</v>
      </c>
    </row>
    <row r="212" spans="1:14" hidden="1" x14ac:dyDescent="0.3">
      <c r="A212" s="42" t="s">
        <v>455</v>
      </c>
      <c r="B212" s="22" t="s">
        <v>15</v>
      </c>
      <c r="C212" s="34"/>
      <c r="D212" s="35">
        <v>9.7689000000000005E-3</v>
      </c>
      <c r="E212" s="34">
        <v>41</v>
      </c>
      <c r="F212" s="34">
        <v>0</v>
      </c>
      <c r="G212" s="36">
        <v>4197</v>
      </c>
      <c r="H212" s="34"/>
      <c r="I212" s="34"/>
      <c r="J212" s="34"/>
      <c r="K212" s="37"/>
      <c r="L212" s="34" t="s">
        <v>456</v>
      </c>
      <c r="M212" s="38">
        <v>45775.635555555556</v>
      </c>
      <c r="N212" s="17" t="s">
        <v>422</v>
      </c>
    </row>
    <row r="213" spans="1:14" hidden="1" x14ac:dyDescent="0.3">
      <c r="A213" s="42" t="s">
        <v>457</v>
      </c>
      <c r="B213" s="29" t="s">
        <v>15</v>
      </c>
      <c r="C213" s="34"/>
      <c r="D213" s="35">
        <v>6.7368000000000003E-3</v>
      </c>
      <c r="E213" s="34">
        <v>16</v>
      </c>
      <c r="F213" s="34">
        <v>0</v>
      </c>
      <c r="G213" s="36">
        <v>2375</v>
      </c>
      <c r="H213" s="34"/>
      <c r="I213" s="34"/>
      <c r="J213" s="34"/>
      <c r="K213" s="37"/>
      <c r="L213" s="34" t="s">
        <v>458</v>
      </c>
      <c r="M213" s="38">
        <v>45820.416805555556</v>
      </c>
      <c r="N213" s="17" t="s">
        <v>422</v>
      </c>
    </row>
    <row r="214" spans="1:14" hidden="1" x14ac:dyDescent="0.3">
      <c r="A214" s="42" t="s">
        <v>459</v>
      </c>
      <c r="B214" s="22" t="s">
        <v>15</v>
      </c>
      <c r="C214" s="22" t="s">
        <v>16</v>
      </c>
      <c r="D214" s="35">
        <v>3.4581E-3</v>
      </c>
      <c r="E214" s="34">
        <v>17</v>
      </c>
      <c r="F214" s="34">
        <v>1</v>
      </c>
      <c r="G214" s="36">
        <v>4916</v>
      </c>
      <c r="H214" s="34"/>
      <c r="I214" s="34"/>
      <c r="J214" s="34"/>
      <c r="K214" s="37"/>
      <c r="L214" s="34" t="s">
        <v>460</v>
      </c>
      <c r="M214" s="38">
        <v>45930.416956018518</v>
      </c>
      <c r="N214" s="17" t="s">
        <v>422</v>
      </c>
    </row>
    <row r="215" spans="1:14" hidden="1" x14ac:dyDescent="0.3">
      <c r="A215" s="42" t="s">
        <v>461</v>
      </c>
      <c r="B215" s="22" t="s">
        <v>15</v>
      </c>
      <c r="C215" s="22" t="s">
        <v>462</v>
      </c>
      <c r="D215" s="35">
        <v>1.38701E-2</v>
      </c>
      <c r="E215" s="34">
        <v>41</v>
      </c>
      <c r="F215" s="34">
        <v>1</v>
      </c>
      <c r="G215" s="36">
        <v>2956</v>
      </c>
      <c r="H215" s="34"/>
      <c r="I215" s="34"/>
      <c r="J215" s="34"/>
      <c r="K215" s="37"/>
      <c r="L215" s="34" t="s">
        <v>463</v>
      </c>
      <c r="M215" s="38">
        <v>45814.500138888892</v>
      </c>
      <c r="N215" s="17" t="s">
        <v>422</v>
      </c>
    </row>
    <row r="216" spans="1:14" hidden="1" x14ac:dyDescent="0.3">
      <c r="A216" s="42" t="s">
        <v>464</v>
      </c>
      <c r="B216" s="22" t="s">
        <v>15</v>
      </c>
      <c r="C216" s="22" t="s">
        <v>462</v>
      </c>
      <c r="D216" s="35">
        <v>1.12108E-2</v>
      </c>
      <c r="E216" s="34">
        <v>30</v>
      </c>
      <c r="F216" s="34">
        <v>0</v>
      </c>
      <c r="G216" s="36">
        <v>2676</v>
      </c>
      <c r="H216" s="34"/>
      <c r="I216" s="34"/>
      <c r="J216" s="34"/>
      <c r="K216" s="37"/>
      <c r="L216" s="34" t="s">
        <v>465</v>
      </c>
      <c r="M216" s="38">
        <v>45816.04179398148</v>
      </c>
      <c r="N216" s="17" t="s">
        <v>422</v>
      </c>
    </row>
    <row r="217" spans="1:14" hidden="1" x14ac:dyDescent="0.3">
      <c r="A217" s="42" t="s">
        <v>466</v>
      </c>
      <c r="B217" s="22" t="s">
        <v>467</v>
      </c>
      <c r="C217" s="22" t="s">
        <v>77</v>
      </c>
      <c r="D217" s="35">
        <v>3.0506999999999999E-2</v>
      </c>
      <c r="E217" s="34">
        <v>68</v>
      </c>
      <c r="F217" s="34">
        <v>1</v>
      </c>
      <c r="G217" s="36">
        <v>2229</v>
      </c>
      <c r="H217" s="34"/>
      <c r="I217" s="34"/>
      <c r="J217" s="34"/>
      <c r="K217" s="37"/>
      <c r="L217" s="39" t="s">
        <v>468</v>
      </c>
      <c r="M217" s="38">
        <v>45735.416770833333</v>
      </c>
      <c r="N217" s="17" t="s">
        <v>422</v>
      </c>
    </row>
    <row r="218" spans="1:14" hidden="1" x14ac:dyDescent="0.3">
      <c r="A218" s="42" t="s">
        <v>469</v>
      </c>
      <c r="B218" s="22" t="s">
        <v>467</v>
      </c>
      <c r="C218" s="22" t="s">
        <v>77</v>
      </c>
      <c r="D218" s="35">
        <v>2.45902E-2</v>
      </c>
      <c r="E218" s="34">
        <v>117</v>
      </c>
      <c r="F218" s="34">
        <v>5</v>
      </c>
      <c r="G218" s="36">
        <v>4758</v>
      </c>
      <c r="H218" s="34"/>
      <c r="I218" s="34"/>
      <c r="J218" s="34"/>
      <c r="K218" s="37"/>
      <c r="L218" s="34" t="s">
        <v>470</v>
      </c>
      <c r="M218" s="38">
        <v>45757.666817129626</v>
      </c>
      <c r="N218" s="17" t="s">
        <v>422</v>
      </c>
    </row>
    <row r="219" spans="1:14" hidden="1" x14ac:dyDescent="0.3">
      <c r="A219" s="42" t="s">
        <v>471</v>
      </c>
      <c r="B219" s="22" t="s">
        <v>467</v>
      </c>
      <c r="C219" s="22" t="s">
        <v>77</v>
      </c>
      <c r="D219" s="35">
        <v>2.3821700000000001E-2</v>
      </c>
      <c r="E219" s="34">
        <v>93</v>
      </c>
      <c r="F219" s="34">
        <v>1</v>
      </c>
      <c r="G219" s="36">
        <v>3904</v>
      </c>
      <c r="H219" s="34"/>
      <c r="I219" s="34"/>
      <c r="J219" s="34"/>
      <c r="K219" s="37"/>
      <c r="L219" s="34" t="s">
        <v>472</v>
      </c>
      <c r="M219" s="38">
        <v>45919.416828703703</v>
      </c>
      <c r="N219" s="17" t="s">
        <v>422</v>
      </c>
    </row>
    <row r="220" spans="1:14" hidden="1" x14ac:dyDescent="0.3">
      <c r="A220" s="42" t="s">
        <v>473</v>
      </c>
      <c r="B220" s="22" t="s">
        <v>77</v>
      </c>
      <c r="C220" s="34"/>
      <c r="D220" s="35">
        <v>3.9015599999999998E-2</v>
      </c>
      <c r="E220" s="34">
        <v>130</v>
      </c>
      <c r="F220" s="34">
        <v>19</v>
      </c>
      <c r="G220" s="36">
        <v>3332</v>
      </c>
      <c r="H220" s="34"/>
      <c r="I220" s="34"/>
      <c r="J220" s="34"/>
      <c r="K220" s="37"/>
      <c r="L220" s="39" t="s">
        <v>474</v>
      </c>
      <c r="M220" s="38">
        <v>45755.458495370367</v>
      </c>
      <c r="N220" s="17" t="s">
        <v>422</v>
      </c>
    </row>
    <row r="221" spans="1:14" hidden="1" x14ac:dyDescent="0.3">
      <c r="A221" s="42" t="s">
        <v>475</v>
      </c>
      <c r="B221" s="22" t="s">
        <v>77</v>
      </c>
      <c r="C221" s="34"/>
      <c r="D221" s="35">
        <v>3.19703E-2</v>
      </c>
      <c r="E221" s="34">
        <v>43</v>
      </c>
      <c r="F221" s="34">
        <v>0</v>
      </c>
      <c r="G221" s="36">
        <v>1345</v>
      </c>
      <c r="H221" s="34"/>
      <c r="I221" s="34"/>
      <c r="J221" s="34"/>
      <c r="K221" s="37"/>
      <c r="L221" s="39" t="s">
        <v>476</v>
      </c>
      <c r="M221" s="38">
        <v>45722.416805555556</v>
      </c>
      <c r="N221" s="17" t="s">
        <v>422</v>
      </c>
    </row>
    <row r="222" spans="1:14" hidden="1" x14ac:dyDescent="0.3">
      <c r="A222" s="42" t="s">
        <v>477</v>
      </c>
      <c r="B222" s="22" t="s">
        <v>77</v>
      </c>
      <c r="C222" s="22" t="s">
        <v>462</v>
      </c>
      <c r="D222" s="35">
        <v>3.0197100000000001E-2</v>
      </c>
      <c r="E222" s="34">
        <v>95</v>
      </c>
      <c r="F222" s="34">
        <v>0</v>
      </c>
      <c r="G222" s="36">
        <v>3146</v>
      </c>
      <c r="H222" s="34"/>
      <c r="I222" s="34"/>
      <c r="J222" s="34"/>
      <c r="K222" s="37"/>
      <c r="L222" s="39" t="s">
        <v>478</v>
      </c>
      <c r="M222" s="38">
        <v>45721.500127314815</v>
      </c>
      <c r="N222" s="17" t="s">
        <v>422</v>
      </c>
    </row>
    <row r="223" spans="1:14" hidden="1" x14ac:dyDescent="0.3">
      <c r="A223" s="42" t="s">
        <v>479</v>
      </c>
      <c r="B223" s="22" t="s">
        <v>77</v>
      </c>
      <c r="C223" s="34"/>
      <c r="D223" s="35">
        <v>2.9340600000000001E-2</v>
      </c>
      <c r="E223" s="34">
        <v>97</v>
      </c>
      <c r="F223" s="34">
        <v>1</v>
      </c>
      <c r="G223" s="36">
        <v>3306</v>
      </c>
      <c r="H223" s="34"/>
      <c r="I223" s="34"/>
      <c r="J223" s="34"/>
      <c r="K223" s="37"/>
      <c r="L223" s="39" t="s">
        <v>480</v>
      </c>
      <c r="M223" s="38">
        <v>45706.416805555556</v>
      </c>
      <c r="N223" s="17" t="s">
        <v>422</v>
      </c>
    </row>
    <row r="224" spans="1:14" hidden="1" x14ac:dyDescent="0.3">
      <c r="A224" s="42" t="s">
        <v>481</v>
      </c>
      <c r="B224" s="22" t="s">
        <v>77</v>
      </c>
      <c r="C224" s="34"/>
      <c r="D224" s="35">
        <v>2.8974199999999999E-2</v>
      </c>
      <c r="E224" s="34">
        <v>74</v>
      </c>
      <c r="F224" s="34">
        <v>5</v>
      </c>
      <c r="G224" s="36">
        <v>2554</v>
      </c>
      <c r="H224" s="34"/>
      <c r="I224" s="34"/>
      <c r="J224" s="34"/>
      <c r="K224" s="37"/>
      <c r="L224" s="39" t="s">
        <v>482</v>
      </c>
      <c r="M224" s="38">
        <v>45741.41678240741</v>
      </c>
      <c r="N224" s="17" t="s">
        <v>422</v>
      </c>
    </row>
    <row r="225" spans="1:14" hidden="1" x14ac:dyDescent="0.3">
      <c r="A225" s="42" t="s">
        <v>483</v>
      </c>
      <c r="B225" s="22" t="s">
        <v>77</v>
      </c>
      <c r="C225" s="34"/>
      <c r="D225" s="35">
        <v>2.63596E-2</v>
      </c>
      <c r="E225" s="34">
        <v>95</v>
      </c>
      <c r="F225" s="34">
        <v>2</v>
      </c>
      <c r="G225" s="36">
        <v>3604</v>
      </c>
      <c r="H225" s="34"/>
      <c r="I225" s="34"/>
      <c r="J225" s="34"/>
      <c r="K225" s="37"/>
      <c r="L225" s="39" t="s">
        <v>484</v>
      </c>
      <c r="M225" s="38">
        <v>45792.416817129626</v>
      </c>
      <c r="N225" s="17" t="s">
        <v>422</v>
      </c>
    </row>
    <row r="226" spans="1:14" hidden="1" x14ac:dyDescent="0.3">
      <c r="A226" s="42" t="s">
        <v>485</v>
      </c>
      <c r="B226" s="22" t="s">
        <v>77</v>
      </c>
      <c r="C226" s="22" t="s">
        <v>57</v>
      </c>
      <c r="D226" s="35">
        <v>2.5878399999999999E-2</v>
      </c>
      <c r="E226" s="34">
        <v>109</v>
      </c>
      <c r="F226" s="34">
        <v>3</v>
      </c>
      <c r="G226" s="36">
        <v>4212</v>
      </c>
      <c r="H226" s="34">
        <v>2857</v>
      </c>
      <c r="I226" s="34"/>
      <c r="J226" s="34"/>
      <c r="K226" s="37"/>
      <c r="L226" s="39" t="s">
        <v>486</v>
      </c>
      <c r="M226" s="38">
        <v>45723.553854166668</v>
      </c>
      <c r="N226" s="17" t="s">
        <v>422</v>
      </c>
    </row>
    <row r="227" spans="1:14" hidden="1" x14ac:dyDescent="0.3">
      <c r="A227" s="42" t="s">
        <v>487</v>
      </c>
      <c r="B227" s="22" t="s">
        <v>77</v>
      </c>
      <c r="C227" s="34"/>
      <c r="D227" s="35">
        <v>2.5139700000000001E-2</v>
      </c>
      <c r="E227" s="34">
        <v>54</v>
      </c>
      <c r="F227" s="34">
        <v>7</v>
      </c>
      <c r="G227" s="36">
        <v>2148</v>
      </c>
      <c r="H227" s="34"/>
      <c r="I227" s="34"/>
      <c r="J227" s="34"/>
      <c r="K227" s="37"/>
      <c r="L227" s="34" t="s">
        <v>488</v>
      </c>
      <c r="M227" s="38">
        <v>45855.458472222221</v>
      </c>
      <c r="N227" s="17" t="s">
        <v>422</v>
      </c>
    </row>
    <row r="228" spans="1:14" hidden="1" x14ac:dyDescent="0.3">
      <c r="A228" s="42" t="s">
        <v>489</v>
      </c>
      <c r="B228" s="22" t="s">
        <v>77</v>
      </c>
      <c r="C228" s="34"/>
      <c r="D228" s="35">
        <v>2.46637E-2</v>
      </c>
      <c r="E228" s="34">
        <v>99</v>
      </c>
      <c r="F228" s="34">
        <v>5</v>
      </c>
      <c r="G228" s="36">
        <v>4014</v>
      </c>
      <c r="H228" s="34"/>
      <c r="I228" s="34"/>
      <c r="J228" s="34"/>
      <c r="K228" s="37"/>
      <c r="L228" s="34" t="s">
        <v>490</v>
      </c>
      <c r="M228" s="38">
        <v>45693.500138888892</v>
      </c>
      <c r="N228" s="17" t="s">
        <v>422</v>
      </c>
    </row>
    <row r="229" spans="1:14" hidden="1" x14ac:dyDescent="0.3">
      <c r="A229" s="42" t="s">
        <v>491</v>
      </c>
      <c r="B229" s="22" t="s">
        <v>77</v>
      </c>
      <c r="C229" s="34"/>
      <c r="D229" s="35">
        <v>2.42268E-2</v>
      </c>
      <c r="E229" s="34">
        <v>94</v>
      </c>
      <c r="F229" s="34">
        <v>23</v>
      </c>
      <c r="G229" s="36">
        <v>3880</v>
      </c>
      <c r="H229" s="34"/>
      <c r="I229" s="34"/>
      <c r="J229" s="34"/>
      <c r="K229" s="37"/>
      <c r="L229" s="34" t="s">
        <v>492</v>
      </c>
      <c r="M229" s="38">
        <v>45840.47929398148</v>
      </c>
      <c r="N229" s="17" t="s">
        <v>422</v>
      </c>
    </row>
    <row r="230" spans="1:14" hidden="1" x14ac:dyDescent="0.3">
      <c r="A230" s="42" t="s">
        <v>493</v>
      </c>
      <c r="B230" s="22" t="s">
        <v>77</v>
      </c>
      <c r="C230" s="34"/>
      <c r="D230" s="35">
        <v>2.31413E-2</v>
      </c>
      <c r="E230" s="34">
        <v>47</v>
      </c>
      <c r="F230" s="34">
        <v>3</v>
      </c>
      <c r="G230" s="36">
        <v>2031</v>
      </c>
      <c r="H230" s="34"/>
      <c r="I230" s="34"/>
      <c r="J230" s="34"/>
      <c r="K230" s="37"/>
      <c r="L230" s="34" t="s">
        <v>494</v>
      </c>
      <c r="M230" s="38">
        <v>45908.440428240741</v>
      </c>
      <c r="N230" s="17" t="s">
        <v>422</v>
      </c>
    </row>
    <row r="231" spans="1:14" hidden="1" x14ac:dyDescent="0.3">
      <c r="A231" s="42" t="s">
        <v>495</v>
      </c>
      <c r="B231" s="22" t="s">
        <v>77</v>
      </c>
      <c r="C231" s="22" t="s">
        <v>24</v>
      </c>
      <c r="D231" s="35">
        <v>2.2646699999999999E-2</v>
      </c>
      <c r="E231" s="34">
        <v>83</v>
      </c>
      <c r="F231" s="34">
        <v>0</v>
      </c>
      <c r="G231" s="36">
        <v>3665</v>
      </c>
      <c r="H231" s="34"/>
      <c r="I231" s="34"/>
      <c r="J231" s="34"/>
      <c r="K231" s="37"/>
      <c r="L231" s="34" t="s">
        <v>496</v>
      </c>
      <c r="M231" s="38">
        <v>45895.458506944444</v>
      </c>
      <c r="N231" s="17" t="s">
        <v>422</v>
      </c>
    </row>
    <row r="232" spans="1:14" hidden="1" x14ac:dyDescent="0.3">
      <c r="A232" s="42" t="s">
        <v>497</v>
      </c>
      <c r="B232" s="22" t="s">
        <v>77</v>
      </c>
      <c r="C232" s="22" t="s">
        <v>462</v>
      </c>
      <c r="D232" s="35">
        <v>2.2544999999999999E-2</v>
      </c>
      <c r="E232" s="34">
        <v>253</v>
      </c>
      <c r="F232" s="34">
        <v>28</v>
      </c>
      <c r="G232" s="36">
        <v>11222</v>
      </c>
      <c r="H232" s="34"/>
      <c r="I232" s="34"/>
      <c r="J232" s="34"/>
      <c r="K232" s="37"/>
      <c r="L232" s="39" t="s">
        <v>498</v>
      </c>
      <c r="M232" s="38">
        <v>45805.63554398148</v>
      </c>
      <c r="N232" s="17" t="s">
        <v>422</v>
      </c>
    </row>
    <row r="233" spans="1:14" hidden="1" x14ac:dyDescent="0.3">
      <c r="A233" s="42" t="s">
        <v>499</v>
      </c>
      <c r="B233" s="22" t="s">
        <v>77</v>
      </c>
      <c r="C233" s="34"/>
      <c r="D233" s="35">
        <v>2.1505400000000001E-2</v>
      </c>
      <c r="E233" s="34">
        <v>78</v>
      </c>
      <c r="F233" s="34">
        <v>11</v>
      </c>
      <c r="G233" s="36">
        <v>3627</v>
      </c>
      <c r="H233" s="34"/>
      <c r="I233" s="34"/>
      <c r="J233" s="34"/>
      <c r="K233" s="37"/>
      <c r="L233" s="34" t="s">
        <v>500</v>
      </c>
      <c r="M233" s="38">
        <v>45786.458437499998</v>
      </c>
      <c r="N233" s="17" t="s">
        <v>422</v>
      </c>
    </row>
    <row r="234" spans="1:14" hidden="1" x14ac:dyDescent="0.3">
      <c r="A234" s="42" t="s">
        <v>501</v>
      </c>
      <c r="B234" s="22" t="s">
        <v>77</v>
      </c>
      <c r="C234" s="34"/>
      <c r="D234" s="35">
        <v>2.11907E-2</v>
      </c>
      <c r="E234" s="34">
        <v>42</v>
      </c>
      <c r="F234" s="34">
        <v>5</v>
      </c>
      <c r="G234" s="36">
        <v>1982</v>
      </c>
      <c r="H234" s="34"/>
      <c r="I234" s="34"/>
      <c r="J234" s="34"/>
      <c r="K234" s="37"/>
      <c r="L234" s="34" t="s">
        <v>502</v>
      </c>
      <c r="M234" s="38">
        <v>45839.345173611109</v>
      </c>
      <c r="N234" s="17" t="s">
        <v>422</v>
      </c>
    </row>
    <row r="235" spans="1:14" hidden="1" x14ac:dyDescent="0.3">
      <c r="A235" s="42" t="s">
        <v>503</v>
      </c>
      <c r="B235" s="22" t="s">
        <v>77</v>
      </c>
      <c r="C235" s="34"/>
      <c r="D235" s="35">
        <v>2.0536200000000001E-2</v>
      </c>
      <c r="E235" s="34">
        <v>36</v>
      </c>
      <c r="F235" s="34">
        <v>4</v>
      </c>
      <c r="G235" s="36">
        <v>1753</v>
      </c>
      <c r="H235" s="34"/>
      <c r="I235" s="34"/>
      <c r="J235" s="34"/>
      <c r="K235" s="37"/>
      <c r="L235" s="34" t="s">
        <v>504</v>
      </c>
      <c r="M235" s="38">
        <v>45889.416817129626</v>
      </c>
      <c r="N235" s="17" t="s">
        <v>422</v>
      </c>
    </row>
    <row r="236" spans="1:14" hidden="1" x14ac:dyDescent="0.3">
      <c r="A236" s="42" t="s">
        <v>505</v>
      </c>
      <c r="B236" s="22" t="s">
        <v>77</v>
      </c>
      <c r="C236" s="34"/>
      <c r="D236" s="35">
        <v>2.0395900000000002E-2</v>
      </c>
      <c r="E236" s="34">
        <v>68</v>
      </c>
      <c r="F236" s="34">
        <v>3</v>
      </c>
      <c r="G236" s="36">
        <v>3334</v>
      </c>
      <c r="H236" s="34"/>
      <c r="I236" s="34"/>
      <c r="J236" s="34"/>
      <c r="K236" s="37"/>
      <c r="L236" s="34" t="s">
        <v>506</v>
      </c>
      <c r="M236" s="38">
        <v>45665.375127314815</v>
      </c>
      <c r="N236" s="17" t="s">
        <v>422</v>
      </c>
    </row>
    <row r="237" spans="1:14" hidden="1" x14ac:dyDescent="0.3">
      <c r="A237" s="42" t="s">
        <v>507</v>
      </c>
      <c r="B237" s="22" t="s">
        <v>77</v>
      </c>
      <c r="C237" s="34"/>
      <c r="D237" s="35">
        <v>1.9985900000000001E-2</v>
      </c>
      <c r="E237" s="34">
        <v>85</v>
      </c>
      <c r="F237" s="34">
        <v>4</v>
      </c>
      <c r="G237" s="36">
        <v>4253</v>
      </c>
      <c r="H237" s="34"/>
      <c r="I237" s="34"/>
      <c r="J237" s="34"/>
      <c r="K237" s="37"/>
      <c r="L237" s="34" t="s">
        <v>508</v>
      </c>
      <c r="M237" s="38">
        <v>45671.41678240741</v>
      </c>
      <c r="N237" s="17" t="s">
        <v>422</v>
      </c>
    </row>
    <row r="238" spans="1:14" hidden="1" x14ac:dyDescent="0.3">
      <c r="A238" s="42" t="s">
        <v>509</v>
      </c>
      <c r="B238" s="22" t="s">
        <v>77</v>
      </c>
      <c r="C238" s="22" t="s">
        <v>24</v>
      </c>
      <c r="D238" s="35">
        <v>1.9458199999999998E-2</v>
      </c>
      <c r="E238" s="34">
        <v>102</v>
      </c>
      <c r="F238" s="34">
        <v>3</v>
      </c>
      <c r="G238" s="36">
        <v>5242</v>
      </c>
      <c r="H238" s="34"/>
      <c r="I238" s="34"/>
      <c r="J238" s="34"/>
      <c r="K238" s="37"/>
      <c r="L238" s="34" t="s">
        <v>510</v>
      </c>
      <c r="M238" s="38">
        <v>45905.396006944444</v>
      </c>
      <c r="N238" s="17" t="s">
        <v>422</v>
      </c>
    </row>
    <row r="239" spans="1:14" hidden="1" x14ac:dyDescent="0.3">
      <c r="A239" s="42" t="s">
        <v>511</v>
      </c>
      <c r="B239" s="29" t="s">
        <v>77</v>
      </c>
      <c r="C239" s="34"/>
      <c r="D239" s="35">
        <v>1.8695900000000001E-2</v>
      </c>
      <c r="E239" s="34">
        <v>41</v>
      </c>
      <c r="F239" s="34">
        <v>2</v>
      </c>
      <c r="G239" s="36">
        <v>2193</v>
      </c>
      <c r="H239" s="34"/>
      <c r="I239" s="34"/>
      <c r="J239" s="34"/>
      <c r="K239" s="37"/>
      <c r="L239" s="34" t="s">
        <v>512</v>
      </c>
      <c r="M239" s="38">
        <v>45818.416817129626</v>
      </c>
      <c r="N239" s="17" t="s">
        <v>422</v>
      </c>
    </row>
    <row r="240" spans="1:14" hidden="1" x14ac:dyDescent="0.3">
      <c r="A240" s="42" t="s">
        <v>513</v>
      </c>
      <c r="B240" s="22" t="s">
        <v>77</v>
      </c>
      <c r="C240" s="34"/>
      <c r="D240" s="35">
        <v>1.7846500000000001E-2</v>
      </c>
      <c r="E240" s="34">
        <v>30</v>
      </c>
      <c r="F240" s="34">
        <v>3</v>
      </c>
      <c r="G240" s="36">
        <v>1681</v>
      </c>
      <c r="H240" s="34"/>
      <c r="I240" s="34"/>
      <c r="J240" s="34"/>
      <c r="K240" s="37"/>
      <c r="L240" s="34" t="s">
        <v>514</v>
      </c>
      <c r="M240" s="38">
        <v>45874.627222222225</v>
      </c>
      <c r="N240" s="17" t="s">
        <v>422</v>
      </c>
    </row>
    <row r="241" spans="1:14" hidden="1" x14ac:dyDescent="0.3">
      <c r="A241" s="42" t="s">
        <v>515</v>
      </c>
      <c r="B241" s="22" t="s">
        <v>77</v>
      </c>
      <c r="C241" s="34"/>
      <c r="D241" s="35">
        <v>1.7831099999999999E-2</v>
      </c>
      <c r="E241" s="34">
        <v>49</v>
      </c>
      <c r="F241" s="34">
        <v>7</v>
      </c>
      <c r="G241" s="36">
        <v>2748</v>
      </c>
      <c r="H241" s="34"/>
      <c r="I241" s="34"/>
      <c r="J241" s="34"/>
      <c r="K241" s="37"/>
      <c r="L241" s="34" t="s">
        <v>516</v>
      </c>
      <c r="M241" s="38">
        <v>45861.416805555556</v>
      </c>
      <c r="N241" s="17" t="s">
        <v>422</v>
      </c>
    </row>
    <row r="242" spans="1:14" hidden="1" x14ac:dyDescent="0.3">
      <c r="A242" s="42" t="s">
        <v>517</v>
      </c>
      <c r="B242" s="22" t="s">
        <v>77</v>
      </c>
      <c r="C242" s="34"/>
      <c r="D242" s="35">
        <v>1.7762E-2</v>
      </c>
      <c r="E242" s="34">
        <v>30</v>
      </c>
      <c r="F242" s="34">
        <v>0</v>
      </c>
      <c r="G242" s="36">
        <v>1689</v>
      </c>
      <c r="H242" s="34"/>
      <c r="I242" s="34"/>
      <c r="J242" s="34"/>
      <c r="K242" s="37"/>
      <c r="L242" s="34" t="s">
        <v>518</v>
      </c>
      <c r="M242" s="38">
        <v>45847.520856481482</v>
      </c>
      <c r="N242" s="17" t="s">
        <v>422</v>
      </c>
    </row>
    <row r="243" spans="1:14" hidden="1" x14ac:dyDescent="0.3">
      <c r="A243" s="42" t="s">
        <v>519</v>
      </c>
      <c r="B243" s="22" t="s">
        <v>77</v>
      </c>
      <c r="C243" s="34"/>
      <c r="D243" s="35">
        <v>1.7661400000000001E-2</v>
      </c>
      <c r="E243" s="34">
        <v>29</v>
      </c>
      <c r="F243" s="34">
        <v>2</v>
      </c>
      <c r="G243" s="36">
        <v>1642</v>
      </c>
      <c r="H243" s="34"/>
      <c r="I243" s="34"/>
      <c r="J243" s="34"/>
      <c r="K243" s="37"/>
      <c r="L243" s="34" t="s">
        <v>520</v>
      </c>
      <c r="M243" s="38">
        <v>45926.614722222221</v>
      </c>
      <c r="N243" s="17" t="s">
        <v>422</v>
      </c>
    </row>
    <row r="244" spans="1:14" hidden="1" x14ac:dyDescent="0.3">
      <c r="A244" s="42" t="s">
        <v>521</v>
      </c>
      <c r="B244" s="22" t="s">
        <v>77</v>
      </c>
      <c r="C244" s="34"/>
      <c r="D244" s="35">
        <v>1.5169200000000001E-2</v>
      </c>
      <c r="E244" s="34">
        <v>26</v>
      </c>
      <c r="F244" s="34">
        <v>1</v>
      </c>
      <c r="G244" s="36">
        <v>1714</v>
      </c>
      <c r="H244" s="34"/>
      <c r="I244" s="34"/>
      <c r="J244" s="34"/>
      <c r="K244" s="37"/>
      <c r="L244" s="34" t="s">
        <v>522</v>
      </c>
      <c r="M244" s="38">
        <v>45883.416805555556</v>
      </c>
      <c r="N244" s="17" t="s">
        <v>422</v>
      </c>
    </row>
    <row r="245" spans="1:14" hidden="1" x14ac:dyDescent="0.3">
      <c r="A245" s="42" t="s">
        <v>76</v>
      </c>
      <c r="B245" s="22" t="s">
        <v>77</v>
      </c>
      <c r="C245" s="22" t="s">
        <v>57</v>
      </c>
      <c r="D245" s="35">
        <v>1.48165E-2</v>
      </c>
      <c r="E245" s="34">
        <v>67</v>
      </c>
      <c r="F245" s="34">
        <v>0</v>
      </c>
      <c r="G245" s="36">
        <v>4522</v>
      </c>
      <c r="H245" s="34">
        <v>2283</v>
      </c>
      <c r="I245" s="34"/>
      <c r="J245" s="34"/>
      <c r="K245" s="37"/>
      <c r="L245" s="34" t="s">
        <v>523</v>
      </c>
      <c r="M245" s="38">
        <v>45896.566770833335</v>
      </c>
      <c r="N245" s="17" t="s">
        <v>422</v>
      </c>
    </row>
    <row r="246" spans="1:14" hidden="1" x14ac:dyDescent="0.3">
      <c r="A246" s="42" t="s">
        <v>524</v>
      </c>
      <c r="B246" s="22" t="s">
        <v>77</v>
      </c>
      <c r="C246" s="34"/>
      <c r="D246" s="35">
        <v>1.4150899999999999E-2</v>
      </c>
      <c r="E246" s="34">
        <v>60</v>
      </c>
      <c r="F246" s="34">
        <v>1</v>
      </c>
      <c r="G246" s="36">
        <v>4240</v>
      </c>
      <c r="H246" s="34"/>
      <c r="I246" s="34"/>
      <c r="J246" s="34"/>
      <c r="K246" s="37"/>
      <c r="L246" s="34" t="s">
        <v>525</v>
      </c>
      <c r="M246" s="38">
        <v>45894.4377662037</v>
      </c>
      <c r="N246" s="17" t="s">
        <v>422</v>
      </c>
    </row>
    <row r="247" spans="1:14" hidden="1" x14ac:dyDescent="0.3">
      <c r="A247" s="42" t="s">
        <v>526</v>
      </c>
      <c r="B247" s="22" t="s">
        <v>77</v>
      </c>
      <c r="C247" s="22" t="s">
        <v>527</v>
      </c>
      <c r="D247" s="35">
        <v>1.39959E-2</v>
      </c>
      <c r="E247" s="34">
        <v>89</v>
      </c>
      <c r="F247" s="34">
        <v>0</v>
      </c>
      <c r="G247" s="36">
        <v>6359</v>
      </c>
      <c r="H247" s="34"/>
      <c r="I247" s="34"/>
      <c r="J247" s="34"/>
      <c r="K247" s="37"/>
      <c r="L247" s="39" t="s">
        <v>528</v>
      </c>
      <c r="M247" s="38">
        <v>45806.505046296297</v>
      </c>
      <c r="N247" s="17" t="s">
        <v>422</v>
      </c>
    </row>
    <row r="248" spans="1:14" hidden="1" x14ac:dyDescent="0.3">
      <c r="A248" s="42" t="s">
        <v>529</v>
      </c>
      <c r="B248" s="22" t="s">
        <v>530</v>
      </c>
      <c r="C248" s="22" t="s">
        <v>531</v>
      </c>
      <c r="D248" s="35">
        <v>3.79805E-2</v>
      </c>
      <c r="E248" s="34">
        <v>82</v>
      </c>
      <c r="F248" s="34">
        <v>0</v>
      </c>
      <c r="G248" s="36">
        <v>2159</v>
      </c>
      <c r="H248" s="34"/>
      <c r="I248" s="34"/>
      <c r="J248" s="34"/>
      <c r="K248" s="37"/>
      <c r="L248" s="39" t="s">
        <v>532</v>
      </c>
      <c r="M248" s="38">
        <v>45719.636944444443</v>
      </c>
      <c r="N248" s="17" t="s">
        <v>422</v>
      </c>
    </row>
    <row r="249" spans="1:14" hidden="1" x14ac:dyDescent="0.3">
      <c r="A249" s="42" t="s">
        <v>533</v>
      </c>
      <c r="B249" s="22" t="s">
        <v>530</v>
      </c>
      <c r="C249" s="22" t="s">
        <v>531</v>
      </c>
      <c r="D249" s="35">
        <v>2.2812700000000002E-2</v>
      </c>
      <c r="E249" s="34">
        <v>91</v>
      </c>
      <c r="F249" s="34">
        <v>3</v>
      </c>
      <c r="G249" s="36">
        <v>3989</v>
      </c>
      <c r="H249" s="34">
        <v>1760</v>
      </c>
      <c r="I249" s="34"/>
      <c r="J249" s="34"/>
      <c r="K249" s="37"/>
      <c r="L249" s="34" t="s">
        <v>534</v>
      </c>
      <c r="M249" s="38">
        <v>45758.375219907408</v>
      </c>
      <c r="N249" s="17" t="s">
        <v>422</v>
      </c>
    </row>
    <row r="250" spans="1:14" hidden="1" x14ac:dyDescent="0.3">
      <c r="A250" s="42" t="s">
        <v>535</v>
      </c>
      <c r="B250" s="22" t="s">
        <v>530</v>
      </c>
      <c r="C250" s="22" t="s">
        <v>77</v>
      </c>
      <c r="D250" s="35">
        <v>1.77749E-2</v>
      </c>
      <c r="E250" s="34">
        <v>27</v>
      </c>
      <c r="F250" s="34">
        <v>0</v>
      </c>
      <c r="G250" s="36">
        <v>1519</v>
      </c>
      <c r="H250" s="34"/>
      <c r="I250" s="34"/>
      <c r="J250" s="34"/>
      <c r="K250" s="37"/>
      <c r="L250" s="34" t="s">
        <v>536</v>
      </c>
      <c r="M250" s="38">
        <v>45782.416805555556</v>
      </c>
      <c r="N250" s="17" t="s">
        <v>422</v>
      </c>
    </row>
    <row r="251" spans="1:14" hidden="1" x14ac:dyDescent="0.3">
      <c r="A251" s="42" t="s">
        <v>537</v>
      </c>
      <c r="B251" s="22" t="s">
        <v>527</v>
      </c>
      <c r="C251" s="22" t="s">
        <v>24</v>
      </c>
      <c r="D251" s="35">
        <v>3.0666700000000002E-2</v>
      </c>
      <c r="E251" s="34">
        <v>138</v>
      </c>
      <c r="F251" s="34">
        <v>0</v>
      </c>
      <c r="G251" s="36">
        <v>4500</v>
      </c>
      <c r="H251" s="34"/>
      <c r="I251" s="34"/>
      <c r="J251" s="34"/>
      <c r="K251" s="37"/>
      <c r="L251" s="39" t="s">
        <v>538</v>
      </c>
      <c r="M251" s="38">
        <v>45743.698819444442</v>
      </c>
      <c r="N251" s="17" t="s">
        <v>422</v>
      </c>
    </row>
    <row r="252" spans="1:14" hidden="1" x14ac:dyDescent="0.3">
      <c r="A252" s="42" t="s">
        <v>539</v>
      </c>
      <c r="B252" s="29" t="s">
        <v>527</v>
      </c>
      <c r="C252" s="29" t="s">
        <v>77</v>
      </c>
      <c r="D252" s="35">
        <v>2.72518E-2</v>
      </c>
      <c r="E252" s="34">
        <v>154</v>
      </c>
      <c r="F252" s="34">
        <v>3</v>
      </c>
      <c r="G252" s="36">
        <v>5651</v>
      </c>
      <c r="H252" s="34"/>
      <c r="I252" s="34"/>
      <c r="J252" s="34"/>
      <c r="K252" s="37"/>
      <c r="L252" s="39" t="s">
        <v>540</v>
      </c>
      <c r="M252" s="38">
        <v>45832.625150462962</v>
      </c>
      <c r="N252" s="17" t="s">
        <v>422</v>
      </c>
    </row>
    <row r="253" spans="1:14" hidden="1" x14ac:dyDescent="0.3">
      <c r="A253" s="42" t="s">
        <v>541</v>
      </c>
      <c r="B253" s="22" t="s">
        <v>527</v>
      </c>
      <c r="C253" s="22" t="s">
        <v>57</v>
      </c>
      <c r="D253" s="35">
        <v>2.63667E-2</v>
      </c>
      <c r="E253" s="34">
        <v>150</v>
      </c>
      <c r="F253" s="34">
        <v>9</v>
      </c>
      <c r="G253" s="36">
        <v>5689</v>
      </c>
      <c r="H253" s="34">
        <v>3073</v>
      </c>
      <c r="I253" s="34"/>
      <c r="J253" s="34"/>
      <c r="K253" s="37"/>
      <c r="L253" s="39" t="s">
        <v>542</v>
      </c>
      <c r="M253" s="38">
        <v>45772.495740740742</v>
      </c>
      <c r="N253" s="17" t="s">
        <v>422</v>
      </c>
    </row>
    <row r="254" spans="1:14" hidden="1" x14ac:dyDescent="0.3">
      <c r="A254" s="42" t="s">
        <v>543</v>
      </c>
      <c r="B254" s="22" t="s">
        <v>527</v>
      </c>
      <c r="C254" s="22" t="s">
        <v>24</v>
      </c>
      <c r="D254" s="35">
        <v>2.2988499999999999E-2</v>
      </c>
      <c r="E254" s="34">
        <v>112</v>
      </c>
      <c r="F254" s="34">
        <v>6</v>
      </c>
      <c r="G254" s="36">
        <v>4872</v>
      </c>
      <c r="H254" s="34"/>
      <c r="I254" s="34"/>
      <c r="J254" s="34"/>
      <c r="K254" s="37"/>
      <c r="L254" s="34" t="s">
        <v>544</v>
      </c>
      <c r="M254" s="38">
        <v>45768.666747685187</v>
      </c>
      <c r="N254" s="17" t="s">
        <v>422</v>
      </c>
    </row>
    <row r="255" spans="1:14" hidden="1" x14ac:dyDescent="0.3">
      <c r="A255" s="42" t="s">
        <v>545</v>
      </c>
      <c r="B255" s="22" t="s">
        <v>527</v>
      </c>
      <c r="C255" s="22" t="s">
        <v>77</v>
      </c>
      <c r="D255" s="35">
        <v>2.19852E-2</v>
      </c>
      <c r="E255" s="34">
        <v>270</v>
      </c>
      <c r="F255" s="34">
        <v>0</v>
      </c>
      <c r="G255" s="36">
        <v>12281</v>
      </c>
      <c r="H255" s="34"/>
      <c r="I255" s="34"/>
      <c r="J255" s="34"/>
      <c r="K255" s="37"/>
      <c r="L255" s="39" t="s">
        <v>546</v>
      </c>
      <c r="M255" s="38">
        <v>45873.41678240741</v>
      </c>
      <c r="N255" s="17" t="s">
        <v>422</v>
      </c>
    </row>
    <row r="256" spans="1:14" hidden="1" x14ac:dyDescent="0.3">
      <c r="A256" s="42" t="s">
        <v>547</v>
      </c>
      <c r="B256" s="22" t="s">
        <v>527</v>
      </c>
      <c r="C256" s="34"/>
      <c r="D256" s="35">
        <v>2.0656999999999998E-2</v>
      </c>
      <c r="E256" s="34">
        <v>83</v>
      </c>
      <c r="F256" s="34">
        <v>0</v>
      </c>
      <c r="G256" s="36">
        <v>4018</v>
      </c>
      <c r="H256" s="34"/>
      <c r="I256" s="34"/>
      <c r="J256" s="34"/>
      <c r="K256" s="37"/>
      <c r="L256" s="34" t="s">
        <v>548</v>
      </c>
      <c r="M256" s="38">
        <v>45785.520972222221</v>
      </c>
      <c r="N256" s="17" t="s">
        <v>422</v>
      </c>
    </row>
    <row r="257" spans="1:14" hidden="1" x14ac:dyDescent="0.3">
      <c r="A257" s="42" t="s">
        <v>549</v>
      </c>
      <c r="B257" s="22" t="s">
        <v>527</v>
      </c>
      <c r="C257" s="22" t="s">
        <v>77</v>
      </c>
      <c r="D257" s="35">
        <v>1.9521699999999999E-2</v>
      </c>
      <c r="E257" s="34">
        <v>151</v>
      </c>
      <c r="F257" s="34">
        <v>5</v>
      </c>
      <c r="G257" s="36">
        <v>7735</v>
      </c>
      <c r="H257" s="34"/>
      <c r="I257" s="34"/>
      <c r="J257" s="34"/>
      <c r="K257" s="37"/>
      <c r="L257" s="39" t="s">
        <v>550</v>
      </c>
      <c r="M257" s="38">
        <v>45890.377847222226</v>
      </c>
      <c r="N257" s="17" t="s">
        <v>422</v>
      </c>
    </row>
    <row r="258" spans="1:14" hidden="1" x14ac:dyDescent="0.3">
      <c r="A258" s="42" t="s">
        <v>551</v>
      </c>
      <c r="B258" s="29" t="s">
        <v>527</v>
      </c>
      <c r="C258" s="29" t="s">
        <v>77</v>
      </c>
      <c r="D258" s="35">
        <v>1.9379400000000001E-2</v>
      </c>
      <c r="E258" s="34">
        <v>158</v>
      </c>
      <c r="F258" s="34">
        <v>5</v>
      </c>
      <c r="G258" s="36">
        <v>8153</v>
      </c>
      <c r="H258" s="34"/>
      <c r="I258" s="34"/>
      <c r="J258" s="34"/>
      <c r="K258" s="37"/>
      <c r="L258" s="39" t="s">
        <v>552</v>
      </c>
      <c r="M258" s="38">
        <v>45825.646041666667</v>
      </c>
      <c r="N258" s="17" t="s">
        <v>422</v>
      </c>
    </row>
    <row r="259" spans="1:14" hidden="1" x14ac:dyDescent="0.3">
      <c r="A259" s="42" t="s">
        <v>553</v>
      </c>
      <c r="B259" s="22" t="s">
        <v>527</v>
      </c>
      <c r="C259" s="22" t="s">
        <v>24</v>
      </c>
      <c r="D259" s="35">
        <v>1.7220800000000001E-2</v>
      </c>
      <c r="E259" s="34">
        <v>130</v>
      </c>
      <c r="F259" s="34">
        <v>0</v>
      </c>
      <c r="G259" s="36">
        <v>7549</v>
      </c>
      <c r="H259" s="34"/>
      <c r="I259" s="34"/>
      <c r="J259" s="34"/>
      <c r="K259" s="37"/>
      <c r="L259" s="39" t="s">
        <v>554</v>
      </c>
      <c r="M259" s="38">
        <v>45702.479456018518</v>
      </c>
      <c r="N259" s="17" t="s">
        <v>422</v>
      </c>
    </row>
    <row r="260" spans="1:14" hidden="1" x14ac:dyDescent="0.3">
      <c r="A260" s="42" t="s">
        <v>555</v>
      </c>
      <c r="B260" s="22" t="s">
        <v>527</v>
      </c>
      <c r="C260" s="22" t="s">
        <v>57</v>
      </c>
      <c r="D260" s="35">
        <v>1.6890700000000002E-2</v>
      </c>
      <c r="E260" s="34">
        <v>142</v>
      </c>
      <c r="F260" s="34">
        <v>3</v>
      </c>
      <c r="G260" s="36">
        <v>8407</v>
      </c>
      <c r="H260" s="34">
        <v>4624</v>
      </c>
      <c r="I260" s="34"/>
      <c r="J260" s="34"/>
      <c r="K260" s="37"/>
      <c r="L260" s="39" t="s">
        <v>556</v>
      </c>
      <c r="M260" s="38">
        <v>45869.464583333334</v>
      </c>
      <c r="N260" s="17" t="s">
        <v>422</v>
      </c>
    </row>
    <row r="261" spans="1:14" hidden="1" x14ac:dyDescent="0.3">
      <c r="A261" s="42" t="s">
        <v>557</v>
      </c>
      <c r="B261" s="22" t="s">
        <v>527</v>
      </c>
      <c r="C261" s="22" t="s">
        <v>467</v>
      </c>
      <c r="D261" s="35">
        <v>1.6874900000000002E-2</v>
      </c>
      <c r="E261" s="34">
        <v>181</v>
      </c>
      <c r="F261" s="34">
        <v>6</v>
      </c>
      <c r="G261" s="36">
        <v>10726</v>
      </c>
      <c r="H261" s="34"/>
      <c r="I261" s="34"/>
      <c r="J261" s="34"/>
      <c r="K261" s="37"/>
      <c r="L261" s="39" t="s">
        <v>558</v>
      </c>
      <c r="M261" s="38">
        <v>45853.541817129626</v>
      </c>
      <c r="N261" s="17" t="s">
        <v>422</v>
      </c>
    </row>
    <row r="262" spans="1:14" hidden="1" x14ac:dyDescent="0.3">
      <c r="A262" s="42" t="s">
        <v>559</v>
      </c>
      <c r="B262" s="22" t="s">
        <v>527</v>
      </c>
      <c r="C262" s="34"/>
      <c r="D262" s="35">
        <v>1.6599699999999998E-2</v>
      </c>
      <c r="E262" s="34">
        <v>62</v>
      </c>
      <c r="F262" s="34">
        <v>2</v>
      </c>
      <c r="G262" s="36">
        <v>3735</v>
      </c>
      <c r="H262" s="34"/>
      <c r="I262" s="34"/>
      <c r="J262" s="34"/>
      <c r="K262" s="37"/>
      <c r="L262" s="34" t="s">
        <v>560</v>
      </c>
      <c r="M262" s="38">
        <v>45796.541828703703</v>
      </c>
      <c r="N262" s="17" t="s">
        <v>422</v>
      </c>
    </row>
    <row r="263" spans="1:14" hidden="1" x14ac:dyDescent="0.3">
      <c r="A263" s="42" t="s">
        <v>561</v>
      </c>
      <c r="B263" s="22" t="s">
        <v>527</v>
      </c>
      <c r="C263" s="22" t="s">
        <v>77</v>
      </c>
      <c r="D263" s="35">
        <v>1.5867800000000001E-2</v>
      </c>
      <c r="E263" s="34">
        <v>97</v>
      </c>
      <c r="F263" s="34">
        <v>1</v>
      </c>
      <c r="G263" s="36">
        <v>6113</v>
      </c>
      <c r="H263" s="34"/>
      <c r="I263" s="34"/>
      <c r="J263" s="34"/>
      <c r="K263" s="37"/>
      <c r="L263" s="39" t="s">
        <v>562</v>
      </c>
      <c r="M263" s="38">
        <v>45922.604328703703</v>
      </c>
      <c r="N263" s="17" t="s">
        <v>422</v>
      </c>
    </row>
    <row r="264" spans="1:14" hidden="1" x14ac:dyDescent="0.3">
      <c r="A264" s="42" t="s">
        <v>563</v>
      </c>
      <c r="B264" s="29" t="s">
        <v>527</v>
      </c>
      <c r="C264" s="29" t="s">
        <v>77</v>
      </c>
      <c r="D264" s="35">
        <v>1.5645200000000001E-2</v>
      </c>
      <c r="E264" s="34">
        <v>97</v>
      </c>
      <c r="F264" s="34">
        <v>1</v>
      </c>
      <c r="G264" s="36">
        <v>6200</v>
      </c>
      <c r="H264" s="34"/>
      <c r="I264" s="34"/>
      <c r="J264" s="34"/>
      <c r="K264" s="37"/>
      <c r="L264" s="39" t="s">
        <v>564</v>
      </c>
      <c r="M264" s="38">
        <v>45818.656342592592</v>
      </c>
      <c r="N264" s="17" t="s">
        <v>422</v>
      </c>
    </row>
    <row r="265" spans="1:14" hidden="1" x14ac:dyDescent="0.3">
      <c r="A265" s="42" t="s">
        <v>565</v>
      </c>
      <c r="B265" s="22" t="s">
        <v>527</v>
      </c>
      <c r="C265" s="22" t="s">
        <v>77</v>
      </c>
      <c r="D265" s="35">
        <v>1.3372999999999999E-2</v>
      </c>
      <c r="E265" s="34">
        <v>63</v>
      </c>
      <c r="F265" s="34">
        <v>1</v>
      </c>
      <c r="G265" s="36">
        <v>4711</v>
      </c>
      <c r="H265" s="34"/>
      <c r="I265" s="34"/>
      <c r="J265" s="34"/>
      <c r="K265" s="37"/>
      <c r="L265" s="34" t="s">
        <v>566</v>
      </c>
      <c r="M265" s="38">
        <v>45730.562719907408</v>
      </c>
      <c r="N265" s="17" t="s">
        <v>422</v>
      </c>
    </row>
    <row r="266" spans="1:14" hidden="1" x14ac:dyDescent="0.3">
      <c r="A266" s="42" t="s">
        <v>567</v>
      </c>
      <c r="B266" s="22" t="s">
        <v>527</v>
      </c>
      <c r="C266" s="22" t="s">
        <v>24</v>
      </c>
      <c r="D266" s="35">
        <v>1.23109E-2</v>
      </c>
      <c r="E266" s="34">
        <v>35</v>
      </c>
      <c r="F266" s="34">
        <v>2</v>
      </c>
      <c r="G266" s="36">
        <v>2843</v>
      </c>
      <c r="H266" s="34"/>
      <c r="I266" s="34"/>
      <c r="J266" s="34"/>
      <c r="K266" s="37"/>
      <c r="L266" s="34" t="s">
        <v>568</v>
      </c>
      <c r="M266" s="38">
        <v>45854.500023148146</v>
      </c>
      <c r="N266" s="17" t="s">
        <v>422</v>
      </c>
    </row>
    <row r="267" spans="1:14" hidden="1" x14ac:dyDescent="0.3">
      <c r="A267" s="42" t="s">
        <v>569</v>
      </c>
      <c r="B267" s="22" t="s">
        <v>527</v>
      </c>
      <c r="C267" s="22" t="s">
        <v>77</v>
      </c>
      <c r="D267" s="35">
        <v>1.09926E-2</v>
      </c>
      <c r="E267" s="34">
        <v>100</v>
      </c>
      <c r="F267" s="34">
        <v>0</v>
      </c>
      <c r="G267" s="36">
        <v>9097</v>
      </c>
      <c r="H267" s="34"/>
      <c r="I267" s="34"/>
      <c r="J267" s="34"/>
      <c r="K267" s="37"/>
      <c r="L267" s="39" t="s">
        <v>570</v>
      </c>
      <c r="M267" s="38">
        <v>45687.625231481485</v>
      </c>
      <c r="N267" s="17" t="s">
        <v>422</v>
      </c>
    </row>
    <row r="268" spans="1:14" hidden="1" x14ac:dyDescent="0.3">
      <c r="A268" s="42" t="s">
        <v>571</v>
      </c>
      <c r="B268" s="22" t="s">
        <v>527</v>
      </c>
      <c r="C268" s="34"/>
      <c r="D268" s="35">
        <v>8.0579999999999992E-3</v>
      </c>
      <c r="E268" s="34">
        <v>20</v>
      </c>
      <c r="F268" s="34">
        <v>1</v>
      </c>
      <c r="G268" s="36">
        <v>2482</v>
      </c>
      <c r="H268" s="34"/>
      <c r="I268" s="34"/>
      <c r="J268" s="34"/>
      <c r="K268" s="37"/>
      <c r="L268" s="34" t="s">
        <v>572</v>
      </c>
      <c r="M268" s="38">
        <v>45761.458483796298</v>
      </c>
      <c r="N268" s="17" t="s">
        <v>422</v>
      </c>
    </row>
    <row r="269" spans="1:14" hidden="1" x14ac:dyDescent="0.3">
      <c r="A269" s="42" t="s">
        <v>573</v>
      </c>
      <c r="B269" s="22" t="s">
        <v>48</v>
      </c>
      <c r="C269" s="22" t="s">
        <v>148</v>
      </c>
      <c r="D269" s="35">
        <v>4.2887000000000002E-2</v>
      </c>
      <c r="E269" s="34">
        <v>41</v>
      </c>
      <c r="F269" s="34">
        <v>0</v>
      </c>
      <c r="G269" s="36">
        <v>956</v>
      </c>
      <c r="H269" s="34"/>
      <c r="I269" s="34"/>
      <c r="J269" s="34"/>
      <c r="K269" s="37"/>
      <c r="L269" s="39" t="s">
        <v>574</v>
      </c>
      <c r="M269" s="38">
        <v>45736.416863425926</v>
      </c>
      <c r="N269" s="17" t="s">
        <v>422</v>
      </c>
    </row>
    <row r="270" spans="1:14" hidden="1" x14ac:dyDescent="0.3">
      <c r="A270" s="42" t="s">
        <v>575</v>
      </c>
      <c r="B270" s="22" t="s">
        <v>48</v>
      </c>
      <c r="C270" s="22" t="s">
        <v>24</v>
      </c>
      <c r="D270" s="35">
        <v>3.8317799999999999E-2</v>
      </c>
      <c r="E270" s="34">
        <v>41</v>
      </c>
      <c r="F270" s="34">
        <v>0</v>
      </c>
      <c r="G270" s="36">
        <v>1070</v>
      </c>
      <c r="H270" s="34"/>
      <c r="I270" s="34"/>
      <c r="J270" s="34"/>
      <c r="K270" s="37"/>
      <c r="L270" s="39" t="s">
        <v>576</v>
      </c>
      <c r="M270" s="38">
        <v>45733.375023148146</v>
      </c>
      <c r="N270" s="17" t="s">
        <v>422</v>
      </c>
    </row>
    <row r="271" spans="1:14" hidden="1" x14ac:dyDescent="0.3">
      <c r="A271" s="42" t="s">
        <v>577</v>
      </c>
      <c r="B271" s="22" t="s">
        <v>48</v>
      </c>
      <c r="C271" s="34"/>
      <c r="D271" s="35">
        <v>2.2941400000000001E-2</v>
      </c>
      <c r="E271" s="34">
        <v>56</v>
      </c>
      <c r="F271" s="34">
        <v>2</v>
      </c>
      <c r="G271" s="36">
        <v>2441</v>
      </c>
      <c r="H271" s="34"/>
      <c r="I271" s="34"/>
      <c r="J271" s="34"/>
      <c r="K271" s="37"/>
      <c r="L271" s="34" t="s">
        <v>578</v>
      </c>
      <c r="M271" s="38">
        <v>45897.458472222221</v>
      </c>
      <c r="N271" s="17" t="s">
        <v>422</v>
      </c>
    </row>
    <row r="272" spans="1:14" hidden="1" x14ac:dyDescent="0.3">
      <c r="A272" s="42" t="s">
        <v>579</v>
      </c>
      <c r="B272" s="22" t="s">
        <v>48</v>
      </c>
      <c r="C272" s="34"/>
      <c r="D272" s="35">
        <v>1.68776E-2</v>
      </c>
      <c r="E272" s="34">
        <v>32</v>
      </c>
      <c r="F272" s="34">
        <v>0</v>
      </c>
      <c r="G272" s="36">
        <v>1896</v>
      </c>
      <c r="H272" s="34"/>
      <c r="I272" s="34"/>
      <c r="J272" s="34"/>
      <c r="K272" s="37"/>
      <c r="L272" s="34" t="s">
        <v>580</v>
      </c>
      <c r="M272" s="38">
        <v>45663.500150462962</v>
      </c>
      <c r="N272" s="17" t="s">
        <v>422</v>
      </c>
    </row>
    <row r="273" spans="1:14" hidden="1" x14ac:dyDescent="0.3">
      <c r="A273" s="42" t="s">
        <v>581</v>
      </c>
      <c r="B273" s="22" t="s">
        <v>48</v>
      </c>
      <c r="C273" s="34"/>
      <c r="D273" s="35">
        <v>1.6212500000000001E-2</v>
      </c>
      <c r="E273" s="34">
        <v>47</v>
      </c>
      <c r="F273" s="34">
        <v>0</v>
      </c>
      <c r="G273" s="36">
        <v>2899</v>
      </c>
      <c r="H273" s="34"/>
      <c r="I273" s="34"/>
      <c r="J273" s="34"/>
      <c r="K273" s="37"/>
      <c r="L273" s="34" t="s">
        <v>582</v>
      </c>
      <c r="M273" s="38">
        <v>45804.423750000002</v>
      </c>
      <c r="N273" s="17" t="s">
        <v>422</v>
      </c>
    </row>
    <row r="274" spans="1:14" hidden="1" x14ac:dyDescent="0.3">
      <c r="A274" s="42" t="s">
        <v>583</v>
      </c>
      <c r="B274" s="22" t="s">
        <v>48</v>
      </c>
      <c r="C274" s="22" t="s">
        <v>40</v>
      </c>
      <c r="D274" s="35">
        <v>1.5735200000000001E-2</v>
      </c>
      <c r="E274" s="34">
        <v>58</v>
      </c>
      <c r="F274" s="34">
        <v>1</v>
      </c>
      <c r="G274" s="36">
        <v>3686</v>
      </c>
      <c r="H274" s="34"/>
      <c r="I274" s="34"/>
      <c r="J274" s="34"/>
      <c r="K274" s="37"/>
      <c r="L274" s="34" t="s">
        <v>584</v>
      </c>
      <c r="M274" s="38">
        <v>45699.458368055559</v>
      </c>
      <c r="N274" s="17" t="s">
        <v>422</v>
      </c>
    </row>
    <row r="275" spans="1:14" hidden="1" x14ac:dyDescent="0.3">
      <c r="A275" s="42" t="s">
        <v>585</v>
      </c>
      <c r="B275" s="22" t="s">
        <v>48</v>
      </c>
      <c r="C275" s="22" t="s">
        <v>148</v>
      </c>
      <c r="D275" s="35">
        <v>1.11421E-2</v>
      </c>
      <c r="E275" s="34">
        <v>20</v>
      </c>
      <c r="F275" s="34">
        <v>1</v>
      </c>
      <c r="G275" s="36">
        <v>1795</v>
      </c>
      <c r="H275" s="34"/>
      <c r="I275" s="34"/>
      <c r="J275" s="34"/>
      <c r="K275" s="37"/>
      <c r="L275" s="34" t="s">
        <v>586</v>
      </c>
      <c r="M275" s="38">
        <v>45707.500138888892</v>
      </c>
      <c r="N275" s="17" t="s">
        <v>422</v>
      </c>
    </row>
    <row r="276" spans="1:14" hidden="1" x14ac:dyDescent="0.3">
      <c r="A276" s="42" t="s">
        <v>587</v>
      </c>
      <c r="B276" s="22" t="s">
        <v>48</v>
      </c>
      <c r="C276" s="22" t="s">
        <v>24</v>
      </c>
      <c r="D276" s="35">
        <v>1.06383E-2</v>
      </c>
      <c r="E276" s="34">
        <v>28</v>
      </c>
      <c r="F276" s="34">
        <v>0</v>
      </c>
      <c r="G276" s="36">
        <v>2632</v>
      </c>
      <c r="H276" s="34"/>
      <c r="I276" s="34"/>
      <c r="J276" s="34"/>
      <c r="K276" s="37"/>
      <c r="L276" s="34" t="s">
        <v>588</v>
      </c>
      <c r="M276" s="38">
        <v>45841.376527777778</v>
      </c>
      <c r="N276" s="17" t="s">
        <v>422</v>
      </c>
    </row>
    <row r="277" spans="1:14" hidden="1" x14ac:dyDescent="0.3">
      <c r="A277" s="42" t="s">
        <v>589</v>
      </c>
      <c r="B277" s="22" t="s">
        <v>48</v>
      </c>
      <c r="C277" s="34"/>
      <c r="D277" s="35">
        <v>1.02779E-2</v>
      </c>
      <c r="E277" s="34">
        <v>27</v>
      </c>
      <c r="F277" s="34">
        <v>0</v>
      </c>
      <c r="G277" s="36">
        <v>2627</v>
      </c>
      <c r="H277" s="34"/>
      <c r="I277" s="34"/>
      <c r="J277" s="34"/>
      <c r="K277" s="37"/>
      <c r="L277" s="34" t="s">
        <v>590</v>
      </c>
      <c r="M277" s="38">
        <v>45791.500150462962</v>
      </c>
      <c r="N277" s="17" t="s">
        <v>422</v>
      </c>
    </row>
    <row r="278" spans="1:14" hidden="1" x14ac:dyDescent="0.3">
      <c r="A278" s="42" t="s">
        <v>591</v>
      </c>
      <c r="B278" s="22" t="s">
        <v>48</v>
      </c>
      <c r="C278" s="22" t="s">
        <v>77</v>
      </c>
      <c r="D278" s="35">
        <v>9.7493000000000007E-3</v>
      </c>
      <c r="E278" s="34">
        <v>49</v>
      </c>
      <c r="F278" s="34">
        <v>1</v>
      </c>
      <c r="G278" s="36">
        <v>5026</v>
      </c>
      <c r="H278" s="34"/>
      <c r="I278" s="34"/>
      <c r="J278" s="34"/>
      <c r="K278" s="37"/>
      <c r="L278" s="34" t="s">
        <v>592</v>
      </c>
      <c r="M278" s="38">
        <v>45681.416805555556</v>
      </c>
      <c r="N278" s="17" t="s">
        <v>422</v>
      </c>
    </row>
    <row r="279" spans="1:14" hidden="1" x14ac:dyDescent="0.3">
      <c r="A279" s="42" t="s">
        <v>593</v>
      </c>
      <c r="B279" s="22" t="s">
        <v>48</v>
      </c>
      <c r="C279" s="34"/>
      <c r="D279" s="35">
        <v>9.6571999999999995E-3</v>
      </c>
      <c r="E279" s="34">
        <v>20</v>
      </c>
      <c r="F279" s="34">
        <v>0</v>
      </c>
      <c r="G279" s="36">
        <v>2071</v>
      </c>
      <c r="H279" s="34"/>
      <c r="I279" s="34"/>
      <c r="J279" s="34"/>
      <c r="K279" s="37"/>
      <c r="L279" s="34" t="s">
        <v>594</v>
      </c>
      <c r="M279" s="38">
        <v>45692.500150462962</v>
      </c>
      <c r="N279" s="17" t="s">
        <v>422</v>
      </c>
    </row>
    <row r="280" spans="1:14" hidden="1" x14ac:dyDescent="0.3">
      <c r="A280" s="42" t="s">
        <v>595</v>
      </c>
      <c r="B280" s="22" t="s">
        <v>48</v>
      </c>
      <c r="C280" s="34"/>
      <c r="D280" s="35">
        <v>9.2660999999999993E-3</v>
      </c>
      <c r="E280" s="34">
        <v>25</v>
      </c>
      <c r="F280" s="34">
        <v>0</v>
      </c>
      <c r="G280" s="36">
        <v>2698</v>
      </c>
      <c r="H280" s="34"/>
      <c r="I280" s="34"/>
      <c r="J280" s="34"/>
      <c r="K280" s="37"/>
      <c r="L280" s="34" t="s">
        <v>596</v>
      </c>
      <c r="M280" s="38">
        <v>45708.500011574077</v>
      </c>
      <c r="N280" s="17" t="s">
        <v>422</v>
      </c>
    </row>
    <row r="281" spans="1:14" hidden="1" x14ac:dyDescent="0.3">
      <c r="A281" s="42" t="s">
        <v>597</v>
      </c>
      <c r="B281" s="22" t="s">
        <v>48</v>
      </c>
      <c r="C281" s="34"/>
      <c r="D281" s="35">
        <v>8.1533000000000005E-3</v>
      </c>
      <c r="E281" s="34">
        <v>20</v>
      </c>
      <c r="F281" s="34">
        <v>0</v>
      </c>
      <c r="G281" s="36">
        <v>2453</v>
      </c>
      <c r="H281" s="34"/>
      <c r="I281" s="34"/>
      <c r="J281" s="34"/>
      <c r="K281" s="37"/>
      <c r="L281" s="34" t="s">
        <v>598</v>
      </c>
      <c r="M281" s="38">
        <v>45679.416805555556</v>
      </c>
      <c r="N281" s="17" t="s">
        <v>422</v>
      </c>
    </row>
    <row r="282" spans="1:14" hidden="1" x14ac:dyDescent="0.3">
      <c r="A282" s="42" t="s">
        <v>599</v>
      </c>
      <c r="B282" s="22" t="s">
        <v>48</v>
      </c>
      <c r="C282" s="34"/>
      <c r="D282" s="35">
        <v>7.3499000000000004E-3</v>
      </c>
      <c r="E282" s="34">
        <v>18</v>
      </c>
      <c r="F282" s="34">
        <v>0</v>
      </c>
      <c r="G282" s="36">
        <v>2449</v>
      </c>
      <c r="H282" s="34"/>
      <c r="I282" s="34"/>
      <c r="J282" s="34"/>
      <c r="K282" s="37"/>
      <c r="L282" s="34" t="s">
        <v>600</v>
      </c>
      <c r="M282" s="38">
        <v>45777.54277777778</v>
      </c>
      <c r="N282" s="17" t="s">
        <v>422</v>
      </c>
    </row>
    <row r="283" spans="1:14" hidden="1" x14ac:dyDescent="0.3">
      <c r="A283" s="42" t="s">
        <v>601</v>
      </c>
      <c r="B283" s="22" t="s">
        <v>48</v>
      </c>
      <c r="C283" s="34"/>
      <c r="D283" s="35">
        <v>5.8824000000000003E-3</v>
      </c>
      <c r="E283" s="34">
        <v>1</v>
      </c>
      <c r="F283" s="34">
        <v>0</v>
      </c>
      <c r="G283" s="36">
        <v>170</v>
      </c>
      <c r="H283" s="34"/>
      <c r="I283" s="34"/>
      <c r="J283" s="34"/>
      <c r="K283" s="37"/>
      <c r="L283" s="34" t="s">
        <v>602</v>
      </c>
      <c r="M283" s="38">
        <v>45775.000138888892</v>
      </c>
      <c r="N283" s="17" t="s">
        <v>422</v>
      </c>
    </row>
    <row r="284" spans="1:14" hidden="1" x14ac:dyDescent="0.3">
      <c r="A284" s="42" t="s">
        <v>603</v>
      </c>
      <c r="B284" s="22" t="s">
        <v>48</v>
      </c>
      <c r="C284" s="34"/>
      <c r="D284" s="35">
        <v>5.4825000000000004E-3</v>
      </c>
      <c r="E284" s="88">
        <v>25</v>
      </c>
      <c r="F284" s="34">
        <v>0</v>
      </c>
      <c r="G284" s="36">
        <v>4560</v>
      </c>
      <c r="H284" s="34"/>
      <c r="I284" s="34"/>
      <c r="J284" s="34"/>
      <c r="K284" s="37"/>
      <c r="L284" s="34" t="s">
        <v>604</v>
      </c>
      <c r="M284" s="38">
        <v>45912.38208333333</v>
      </c>
      <c r="N284" s="17" t="s">
        <v>422</v>
      </c>
    </row>
    <row r="285" spans="1:14" hidden="1" x14ac:dyDescent="0.3">
      <c r="A285" s="42" t="s">
        <v>605</v>
      </c>
      <c r="B285" s="22" t="s">
        <v>48</v>
      </c>
      <c r="C285" s="22" t="s">
        <v>57</v>
      </c>
      <c r="D285" s="35">
        <v>1.03131E-2</v>
      </c>
      <c r="E285" s="93">
        <v>28</v>
      </c>
      <c r="F285" s="66">
        <v>0</v>
      </c>
      <c r="G285" s="94">
        <v>2715</v>
      </c>
      <c r="H285" s="34">
        <v>1394</v>
      </c>
      <c r="I285" s="34"/>
      <c r="J285" s="34"/>
      <c r="K285" s="37"/>
      <c r="L285" s="34" t="s">
        <v>606</v>
      </c>
      <c r="M285" s="38">
        <v>45887.625231481485</v>
      </c>
      <c r="N285" s="17" t="s">
        <v>422</v>
      </c>
    </row>
    <row r="286" spans="1:14" hidden="1" x14ac:dyDescent="0.3">
      <c r="A286" s="53" t="s">
        <v>627</v>
      </c>
      <c r="B286" s="55"/>
      <c r="C286" s="55"/>
      <c r="D286" s="89">
        <v>2.1666100000000001E-2</v>
      </c>
      <c r="E286" s="57">
        <v>258</v>
      </c>
      <c r="F286" s="57">
        <v>2</v>
      </c>
      <c r="G286" s="57">
        <v>11908</v>
      </c>
      <c r="H286" s="91"/>
      <c r="I286" s="57"/>
      <c r="J286" s="57"/>
      <c r="K286" s="57"/>
      <c r="L286" s="58" t="s">
        <v>628</v>
      </c>
      <c r="M286" s="59">
        <v>45961.708333333336</v>
      </c>
      <c r="N286" s="17" t="s">
        <v>422</v>
      </c>
    </row>
    <row r="287" spans="1:14" hidden="1" x14ac:dyDescent="0.3">
      <c r="A287" s="53" t="s">
        <v>617</v>
      </c>
      <c r="B287" s="55"/>
      <c r="C287" s="55"/>
      <c r="D287" s="89">
        <v>2.0654800000000001E-2</v>
      </c>
      <c r="E287" s="57">
        <v>229</v>
      </c>
      <c r="F287" s="57">
        <v>32</v>
      </c>
      <c r="G287" s="57">
        <v>11087</v>
      </c>
      <c r="H287" s="91"/>
      <c r="I287" s="57"/>
      <c r="J287" s="57"/>
      <c r="K287" s="57"/>
      <c r="L287" s="58" t="s">
        <v>618</v>
      </c>
      <c r="M287" s="59">
        <v>45944.5</v>
      </c>
      <c r="N287" s="17" t="s">
        <v>422</v>
      </c>
    </row>
    <row r="288" spans="1:14" hidden="1" x14ac:dyDescent="0.3">
      <c r="A288" s="53" t="s">
        <v>611</v>
      </c>
      <c r="B288" s="22" t="s">
        <v>527</v>
      </c>
      <c r="C288" s="55"/>
      <c r="D288" s="89">
        <v>2.4256799999999999E-2</v>
      </c>
      <c r="E288" s="57">
        <v>164</v>
      </c>
      <c r="F288" s="57">
        <v>4</v>
      </c>
      <c r="G288" s="57">
        <v>6761</v>
      </c>
      <c r="H288" s="91"/>
      <c r="I288" s="57"/>
      <c r="J288" s="57"/>
      <c r="K288" s="57"/>
      <c r="L288" s="58" t="s">
        <v>612</v>
      </c>
      <c r="M288" s="59">
        <v>45937.416666666664</v>
      </c>
      <c r="N288" s="17" t="s">
        <v>422</v>
      </c>
    </row>
    <row r="289" spans="1:21" hidden="1" x14ac:dyDescent="0.3">
      <c r="A289" s="53" t="s">
        <v>621</v>
      </c>
      <c r="B289" s="55"/>
      <c r="C289" s="55"/>
      <c r="D289" s="89">
        <v>2.4247100000000001E-2</v>
      </c>
      <c r="E289" s="57">
        <v>157</v>
      </c>
      <c r="F289" s="57">
        <v>2</v>
      </c>
      <c r="G289" s="57">
        <v>6475</v>
      </c>
      <c r="H289" s="91"/>
      <c r="I289" s="57"/>
      <c r="J289" s="57"/>
      <c r="K289" s="57"/>
      <c r="L289" s="58" t="s">
        <v>622</v>
      </c>
      <c r="M289" s="59">
        <v>45954.416666666664</v>
      </c>
      <c r="N289" s="17" t="s">
        <v>422</v>
      </c>
    </row>
    <row r="290" spans="1:21" hidden="1" x14ac:dyDescent="0.3">
      <c r="A290" s="53" t="s">
        <v>613</v>
      </c>
      <c r="B290" s="22" t="s">
        <v>527</v>
      </c>
      <c r="C290" s="55"/>
      <c r="D290" s="89">
        <v>1.55251E-2</v>
      </c>
      <c r="E290" s="57">
        <v>136</v>
      </c>
      <c r="F290" s="57">
        <v>2</v>
      </c>
      <c r="G290" s="57">
        <v>8760</v>
      </c>
      <c r="H290" s="91"/>
      <c r="I290" s="57"/>
      <c r="J290" s="57"/>
      <c r="K290" s="57"/>
      <c r="L290" s="58" t="s">
        <v>614</v>
      </c>
      <c r="M290" s="59">
        <v>45940.666666666664</v>
      </c>
      <c r="N290" s="17" t="s">
        <v>422</v>
      </c>
    </row>
    <row r="291" spans="1:21" hidden="1" x14ac:dyDescent="0.3">
      <c r="A291" s="53" t="s">
        <v>609</v>
      </c>
      <c r="B291" s="22" t="s">
        <v>15</v>
      </c>
      <c r="C291" s="55"/>
      <c r="D291" s="89">
        <v>1.8788099999999999E-2</v>
      </c>
      <c r="E291" s="57">
        <v>111</v>
      </c>
      <c r="F291" s="57">
        <v>1</v>
      </c>
      <c r="G291" s="57">
        <v>5908</v>
      </c>
      <c r="H291" s="91"/>
      <c r="I291" s="57"/>
      <c r="J291" s="57"/>
      <c r="K291" s="57"/>
      <c r="L291" s="58" t="s">
        <v>610</v>
      </c>
      <c r="M291" s="59">
        <v>45936.375</v>
      </c>
      <c r="N291" s="17" t="s">
        <v>422</v>
      </c>
    </row>
    <row r="292" spans="1:21" hidden="1" x14ac:dyDescent="0.3">
      <c r="A292" s="53" t="s">
        <v>607</v>
      </c>
      <c r="B292" s="22" t="s">
        <v>15</v>
      </c>
      <c r="C292" s="55"/>
      <c r="D292" s="89">
        <v>1.6472199999999999E-2</v>
      </c>
      <c r="E292" s="57">
        <v>48</v>
      </c>
      <c r="F292" s="57">
        <v>5</v>
      </c>
      <c r="G292" s="57">
        <v>2914</v>
      </c>
      <c r="H292" s="91"/>
      <c r="I292" s="57"/>
      <c r="J292" s="57"/>
      <c r="K292" s="57"/>
      <c r="L292" s="58" t="s">
        <v>608</v>
      </c>
      <c r="M292" s="59">
        <v>45933.416678240741</v>
      </c>
      <c r="N292" s="17" t="s">
        <v>422</v>
      </c>
    </row>
    <row r="293" spans="1:21" hidden="1" x14ac:dyDescent="0.3">
      <c r="A293" s="53" t="s">
        <v>619</v>
      </c>
      <c r="B293" s="55"/>
      <c r="C293" s="55"/>
      <c r="D293" s="89">
        <v>2.6009999999999998E-2</v>
      </c>
      <c r="E293" s="57">
        <v>47</v>
      </c>
      <c r="F293" s="57">
        <v>2</v>
      </c>
      <c r="G293" s="57">
        <v>1807</v>
      </c>
      <c r="H293" s="91"/>
      <c r="I293" s="57"/>
      <c r="J293" s="57"/>
      <c r="K293" s="57"/>
      <c r="L293" s="58" t="s">
        <v>620</v>
      </c>
      <c r="M293" s="59">
        <v>45950.416666666664</v>
      </c>
      <c r="N293" s="17" t="s">
        <v>422</v>
      </c>
    </row>
    <row r="294" spans="1:21" hidden="1" x14ac:dyDescent="0.3">
      <c r="A294" s="53" t="s">
        <v>623</v>
      </c>
      <c r="B294" s="55"/>
      <c r="C294" s="55"/>
      <c r="D294" s="89">
        <v>2.0557300000000001E-2</v>
      </c>
      <c r="E294" s="57">
        <v>45</v>
      </c>
      <c r="F294" s="57">
        <v>1</v>
      </c>
      <c r="G294" s="57">
        <v>2189</v>
      </c>
      <c r="H294" s="91"/>
      <c r="I294" s="57"/>
      <c r="J294" s="57"/>
      <c r="K294" s="57"/>
      <c r="L294" s="58" t="s">
        <v>624</v>
      </c>
      <c r="M294" s="59">
        <v>45957.5</v>
      </c>
      <c r="N294" s="17" t="s">
        <v>422</v>
      </c>
    </row>
    <row r="295" spans="1:21" hidden="1" x14ac:dyDescent="0.3">
      <c r="A295" s="53" t="s">
        <v>625</v>
      </c>
      <c r="B295" s="55"/>
      <c r="C295" s="55"/>
      <c r="D295" s="89">
        <v>1.9391800000000001E-2</v>
      </c>
      <c r="E295" s="57">
        <v>44</v>
      </c>
      <c r="F295" s="57">
        <v>3</v>
      </c>
      <c r="G295" s="57">
        <v>2269</v>
      </c>
      <c r="H295" s="91"/>
      <c r="I295" s="57"/>
      <c r="J295" s="57"/>
      <c r="K295" s="57"/>
      <c r="L295" s="58" t="s">
        <v>626</v>
      </c>
      <c r="M295" s="59">
        <v>45959.416666666664</v>
      </c>
      <c r="N295" s="17" t="s">
        <v>422</v>
      </c>
    </row>
    <row r="296" spans="1:21" hidden="1" x14ac:dyDescent="0.3">
      <c r="A296" s="54" t="s">
        <v>615</v>
      </c>
      <c r="B296" s="55"/>
      <c r="C296" s="55"/>
      <c r="D296" s="90">
        <v>2.08839E-2</v>
      </c>
      <c r="E296" s="57">
        <v>43</v>
      </c>
      <c r="F296" s="57">
        <v>2</v>
      </c>
      <c r="G296" s="57">
        <v>2059</v>
      </c>
      <c r="H296" s="92"/>
      <c r="I296" s="60"/>
      <c r="J296" s="60"/>
      <c r="K296" s="60"/>
      <c r="L296" s="61" t="s">
        <v>616</v>
      </c>
      <c r="M296" s="62">
        <v>45943.625</v>
      </c>
      <c r="N296" s="17" t="s">
        <v>422</v>
      </c>
    </row>
    <row r="297" spans="1:21" hidden="1" x14ac:dyDescent="0.3">
      <c r="A297" s="13" t="s">
        <v>629</v>
      </c>
      <c r="B297" s="13"/>
      <c r="C297" s="13"/>
      <c r="D297" s="11">
        <v>0.02</v>
      </c>
      <c r="E297" s="48">
        <v>60</v>
      </c>
      <c r="F297" s="48">
        <v>2</v>
      </c>
      <c r="G297" s="49">
        <v>3500</v>
      </c>
      <c r="H297" s="12">
        <v>1800</v>
      </c>
      <c r="I297" s="13"/>
      <c r="J297" s="13"/>
      <c r="K297" s="13"/>
      <c r="L297" s="13"/>
      <c r="M297" s="63">
        <v>45960.416678240741</v>
      </c>
      <c r="N297" s="17" t="s">
        <v>422</v>
      </c>
    </row>
    <row r="302" spans="1:21" x14ac:dyDescent="0.3">
      <c r="Q302" s="108" t="s">
        <v>630</v>
      </c>
    </row>
    <row r="303" spans="1:21" x14ac:dyDescent="0.3">
      <c r="O303" s="101"/>
      <c r="P303" s="102" t="s">
        <v>3</v>
      </c>
      <c r="Q303" s="103" t="s">
        <v>4</v>
      </c>
      <c r="R303" s="104" t="s">
        <v>5</v>
      </c>
      <c r="S303" s="105" t="s">
        <v>8</v>
      </c>
      <c r="T303" s="105" t="s">
        <v>9</v>
      </c>
      <c r="U303" s="109" t="s">
        <v>10</v>
      </c>
    </row>
    <row r="304" spans="1:21" x14ac:dyDescent="0.3">
      <c r="O304" s="22" t="s">
        <v>48</v>
      </c>
      <c r="P304" s="106">
        <f>AVERAGE(D185:D192)</f>
        <v>5.3069825000000008E-2</v>
      </c>
      <c r="Q304" s="107">
        <f>AVERAGE(E186:E192)</f>
        <v>15</v>
      </c>
      <c r="R304" s="107">
        <f>AVERAGE(F186:F192)</f>
        <v>0.42857142857142855</v>
      </c>
      <c r="S304" s="107">
        <f>AVERAGE(I186:I192)</f>
        <v>3406.8571428571427</v>
      </c>
      <c r="T304" s="107">
        <f>AVERAGE(J186:J192)</f>
        <v>3.1428571428571428</v>
      </c>
      <c r="U304" s="110">
        <f>AVERAGE(K186:K192)</f>
        <v>0.7142857142857143</v>
      </c>
    </row>
    <row r="305" spans="15:28" x14ac:dyDescent="0.3">
      <c r="O305" s="22" t="s">
        <v>24</v>
      </c>
      <c r="P305" s="106">
        <f>AVERAGE(D193,D191,D189, D187)</f>
        <v>6.6368300000000005E-2</v>
      </c>
      <c r="Q305" s="107">
        <f>AVERAGE(E187,E189,E191,E193)</f>
        <v>18.75</v>
      </c>
      <c r="R305" s="107">
        <f>AVERAGE(F187,F189,F191,F193)</f>
        <v>1.25</v>
      </c>
      <c r="S305" s="107">
        <f>AVERAGE(I187,I189,I191,I193)</f>
        <v>3139.5</v>
      </c>
      <c r="T305" s="107">
        <f>AVERAGE(J187,J189,J191,J193)</f>
        <v>3.5</v>
      </c>
      <c r="U305" s="113">
        <f>AVERAGE(K187,K189,K191,K193)</f>
        <v>0.75</v>
      </c>
    </row>
    <row r="306" spans="15:28" x14ac:dyDescent="0.3">
      <c r="O306" s="13" t="s">
        <v>631</v>
      </c>
      <c r="P306" s="11">
        <v>3.85E-2</v>
      </c>
      <c r="Q306" s="13">
        <v>11</v>
      </c>
      <c r="R306" s="13">
        <v>1</v>
      </c>
      <c r="S306" s="13">
        <v>650</v>
      </c>
      <c r="T306" s="111">
        <v>3</v>
      </c>
      <c r="U306" s="13">
        <v>1</v>
      </c>
      <c r="V306" s="27"/>
      <c r="W306" s="27"/>
      <c r="X306" s="27"/>
      <c r="Y306" s="27"/>
      <c r="Z306" s="27"/>
      <c r="AA306" s="112"/>
    </row>
    <row r="319" spans="15:28" x14ac:dyDescent="0.3">
      <c r="Z319" s="21"/>
      <c r="AA319" s="15"/>
      <c r="AB319" s="15"/>
    </row>
    <row r="320" spans="15:28" x14ac:dyDescent="0.3">
      <c r="Z320" s="21"/>
      <c r="AA320" s="15"/>
      <c r="AB320" s="15"/>
    </row>
    <row r="321" spans="26:28" x14ac:dyDescent="0.3">
      <c r="Z321" s="21"/>
      <c r="AA321" s="15"/>
    </row>
    <row r="322" spans="26:28" x14ac:dyDescent="0.3">
      <c r="Z322" s="21"/>
      <c r="AA322" s="15"/>
    </row>
    <row r="323" spans="26:28" x14ac:dyDescent="0.3">
      <c r="Z323" s="21"/>
      <c r="AA323" s="15"/>
    </row>
    <row r="324" spans="26:28" x14ac:dyDescent="0.3">
      <c r="Z324" s="21"/>
      <c r="AA324" s="15"/>
    </row>
    <row r="325" spans="26:28" x14ac:dyDescent="0.3">
      <c r="Z325" s="21"/>
      <c r="AA325" s="15"/>
      <c r="AB325" s="15"/>
    </row>
    <row r="326" spans="26:28" x14ac:dyDescent="0.3">
      <c r="Z326" s="21"/>
      <c r="AA326" s="15"/>
      <c r="AB326" s="15"/>
    </row>
    <row r="327" spans="26:28" x14ac:dyDescent="0.3">
      <c r="Z327" s="21"/>
      <c r="AA327" s="15"/>
      <c r="AB327" s="15"/>
    </row>
    <row r="328" spans="26:28" x14ac:dyDescent="0.3">
      <c r="Z328" s="21"/>
      <c r="AA328" s="15"/>
      <c r="AB328" s="15"/>
    </row>
    <row r="329" spans="26:28" x14ac:dyDescent="0.3">
      <c r="AA329" s="21"/>
      <c r="AB329" s="15"/>
    </row>
    <row r="330" spans="26:28" x14ac:dyDescent="0.3">
      <c r="AA330" s="21"/>
      <c r="AB330" s="15"/>
    </row>
    <row r="331" spans="26:28" x14ac:dyDescent="0.3">
      <c r="AA331" s="21"/>
      <c r="AB331" s="15"/>
    </row>
    <row r="332" spans="26:28" x14ac:dyDescent="0.3">
      <c r="AA332" s="21"/>
      <c r="AB332" s="15"/>
    </row>
    <row r="333" spans="26:28" x14ac:dyDescent="0.3">
      <c r="AA333" s="21"/>
      <c r="AB333" s="15"/>
    </row>
    <row r="334" spans="26:28" x14ac:dyDescent="0.3">
      <c r="AA334" s="21"/>
      <c r="AB334" s="15"/>
    </row>
  </sheetData>
  <hyperlinks>
    <hyperlink ref="L72" r:id="rId1" xr:uid="{50070972-1371-49D8-97CB-A0671EA1A9F8}"/>
    <hyperlink ref="L78" r:id="rId2" xr:uid="{E99A7270-59D1-4472-91CE-8C65536E7D97}"/>
    <hyperlink ref="L31" r:id="rId3" xr:uid="{C48EF12F-29EC-48EC-A21D-A6C48AAC9EF8}"/>
    <hyperlink ref="L60" r:id="rId4" xr:uid="{1147BE30-DA62-4906-9BD6-641AC709A491}"/>
    <hyperlink ref="L4" r:id="rId5" xr:uid="{78883C0F-9CF9-417A-8B6D-89B151E38923}"/>
    <hyperlink ref="L54" r:id="rId6" xr:uid="{1A8B9A79-C9DF-4E6F-B314-064D2283C2E2}"/>
    <hyperlink ref="L48" r:id="rId7" xr:uid="{A0010E8A-7A2A-41B1-817A-5488DE28B7A2}"/>
    <hyperlink ref="L27" r:id="rId8" xr:uid="{68B093D1-383C-4BD9-A0C5-8453B29B7E6D}"/>
    <hyperlink ref="L71" r:id="rId9" xr:uid="{B7F211DC-730F-47A8-834B-2EF3F81E714A}"/>
    <hyperlink ref="L32" r:id="rId10" xr:uid="{3F5ADED3-7FF8-4C91-A954-C9DD20520E8E}"/>
    <hyperlink ref="L8" r:id="rId11" xr:uid="{EAB82FDE-9460-47AE-86B9-41574DA5A0C7}"/>
    <hyperlink ref="L73" r:id="rId12" xr:uid="{187207F9-716D-473C-8DB0-FEE9402E10AF}"/>
    <hyperlink ref="L63" r:id="rId13" xr:uid="{372819CC-6072-4ECD-9B8C-34049679D98E}"/>
    <hyperlink ref="L61" r:id="rId14" xr:uid="{ABAEFFFB-391B-4575-AE0F-17F82E212992}"/>
    <hyperlink ref="L6" r:id="rId15" xr:uid="{5B65A3AD-2EF6-4691-95E2-EC348D8815A4}"/>
    <hyperlink ref="L79" r:id="rId16" xr:uid="{B0FFCE3E-8A82-46BF-90F5-B2F6A84CF7B4}"/>
    <hyperlink ref="L19" r:id="rId17" xr:uid="{2126A69C-6830-490C-B912-7540A4D94CB8}"/>
    <hyperlink ref="L83" r:id="rId18" xr:uid="{E1798620-6FEB-4F89-969B-9E312922A3DC}"/>
    <hyperlink ref="L52" r:id="rId19" xr:uid="{826830F4-2148-4DEE-9800-8227315967A2}"/>
    <hyperlink ref="L20" r:id="rId20" xr:uid="{B832BFFD-B67E-4F22-A2F6-3BB0113C86D5}"/>
    <hyperlink ref="L44" r:id="rId21" xr:uid="{E2AE3CCD-8D09-452B-89CC-0522D619E1E2}"/>
    <hyperlink ref="L50" r:id="rId22" xr:uid="{3648A79A-0116-4373-B528-B7D7A344F8F1}"/>
    <hyperlink ref="L45" r:id="rId23" xr:uid="{62845436-B94B-4656-B9BB-B8BA6669C5CD}"/>
    <hyperlink ref="L65" r:id="rId24" xr:uid="{71A950DE-295F-429A-8099-AF054579FDF3}"/>
    <hyperlink ref="L80" r:id="rId25" xr:uid="{58625DBB-20B6-4741-913E-3D5CD2A1742A}"/>
    <hyperlink ref="L14" r:id="rId26" xr:uid="{61FBAF3A-0DF1-4BED-A1E4-8D74F8D730EB}"/>
    <hyperlink ref="L21" r:id="rId27" xr:uid="{D89FCCE5-160A-4404-B175-B616C8DC24FB}"/>
    <hyperlink ref="L126" r:id="rId28" xr:uid="{822DCFA4-B965-4C9E-9C77-48194139C9F0}"/>
    <hyperlink ref="L117" r:id="rId29" xr:uid="{050AC1B6-E45F-48B1-9665-AC7154E68B3A}"/>
    <hyperlink ref="L132" r:id="rId30" xr:uid="{E3BDE0D1-819C-401C-9602-9CDC8AA5E1A1}"/>
    <hyperlink ref="L167" r:id="rId31" xr:uid="{EDC54B48-5898-422E-BB78-79A075FCE271}"/>
    <hyperlink ref="L133" r:id="rId32" xr:uid="{CA85ECF4-B81B-4CD0-BC44-83F5428ADD5D}"/>
    <hyperlink ref="L166" r:id="rId33" xr:uid="{E83BDEC7-01B7-4125-86AC-F0BFAAC0D07A}"/>
    <hyperlink ref="L102" r:id="rId34" xr:uid="{B2988F8B-2930-4724-927C-73AE5B72D4D9}"/>
    <hyperlink ref="L148" r:id="rId35" xr:uid="{964F926A-27D5-4D1F-B2B6-F65AF7FB87B5}"/>
    <hyperlink ref="L129" r:id="rId36" xr:uid="{061E6D8C-2782-49D0-965D-9FF41F4AD7DE}"/>
    <hyperlink ref="L177" r:id="rId37" xr:uid="{C5416532-957C-48B9-ACDD-35149E58E62A}"/>
    <hyperlink ref="L109" r:id="rId38" xr:uid="{B324E078-4789-4E4F-A938-43A5FF90D046}"/>
    <hyperlink ref="L147" r:id="rId39" xr:uid="{C9662E2B-F7F2-4C2C-A2C3-0E07BB580917}"/>
    <hyperlink ref="L163" r:id="rId40" xr:uid="{5C1DF39E-896B-455D-B74B-6A364EB7A997}"/>
    <hyperlink ref="L136" r:id="rId41" xr:uid="{41EC407E-3B41-49DC-AEB4-CDADC7E6C961}"/>
    <hyperlink ref="L142" r:id="rId42" xr:uid="{6F8A724F-3F9E-4926-AED4-1FDB4336A112}"/>
    <hyperlink ref="L104" r:id="rId43" xr:uid="{AF2B31D3-4F45-41EA-B8ED-63B56275F04D}"/>
    <hyperlink ref="L164" r:id="rId44" xr:uid="{62B02AAE-2D3C-4945-A82E-A5C228C7A478}"/>
    <hyperlink ref="L173" r:id="rId45" xr:uid="{A7413D03-52F3-4A8D-BAF7-5324437E9026}"/>
    <hyperlink ref="L128" r:id="rId46" xr:uid="{CCA6DFB0-25F3-418D-BA30-D2B3816114A8}"/>
    <hyperlink ref="L171" r:id="rId47" xr:uid="{8DFB1ACB-FC76-4802-8644-9B65C279DB8B}"/>
    <hyperlink ref="L176" r:id="rId48" xr:uid="{C8006CF1-574C-4A76-A5CA-51DC840E46D9}"/>
    <hyperlink ref="L139" r:id="rId49" xr:uid="{DB61CC19-7704-4E31-9BDB-06275ECC5F57}"/>
    <hyperlink ref="L143" r:id="rId50" xr:uid="{DF3EDC65-31B8-48BA-BA73-F342952CB99F}"/>
    <hyperlink ref="L116" r:id="rId51" xr:uid="{47D336D9-70B4-40C8-9B1B-0EEF0B4BA220}"/>
    <hyperlink ref="L146" r:id="rId52" xr:uid="{E1752722-870E-4FF5-A211-D12250BC70D3}"/>
    <hyperlink ref="L106" r:id="rId53" xr:uid="{2414DAE3-7F94-495B-9226-1600218ECEF4}"/>
    <hyperlink ref="L107" r:id="rId54" xr:uid="{8271977F-E819-48EA-BE90-645B849007A3}"/>
    <hyperlink ref="L110" r:id="rId55" xr:uid="{3F39608D-605E-438F-AF4A-14CCC50000B8}"/>
    <hyperlink ref="L144" r:id="rId56" xr:uid="{D86ADA7B-CB69-4730-8F6D-64F1FC192340}"/>
    <hyperlink ref="L152" r:id="rId57" xr:uid="{A7D1D7D4-1714-43BE-BD98-4FE50D8EA11A}"/>
    <hyperlink ref="L178" r:id="rId58" xr:uid="{060DF3D7-B832-4170-983F-6B8406C51960}"/>
    <hyperlink ref="L118" r:id="rId59" xr:uid="{F20B7C0E-65D8-45B5-A35D-EDE0AB587B52}"/>
    <hyperlink ref="L103" r:id="rId60" xr:uid="{987E93C2-EF98-4F24-9FDB-1BE068C6F534}"/>
    <hyperlink ref="L105" r:id="rId61" xr:uid="{DE018896-8907-4604-846C-7B57935C4C4B}"/>
    <hyperlink ref="L160" r:id="rId62" xr:uid="{3BEFF87A-4472-48F9-A799-8CA8C31C940F}"/>
    <hyperlink ref="L179" r:id="rId63" xr:uid="{5B028D43-CB1E-4AD9-BC09-58D5EF252181}"/>
    <hyperlink ref="L120" r:id="rId64" xr:uid="{CEDA8278-F205-4B2E-878D-1DD4CA2CE681}"/>
    <hyperlink ref="L134" r:id="rId65" xr:uid="{6864F8BB-3BEC-4F96-A533-16486B180390}"/>
    <hyperlink ref="L154" r:id="rId66" xr:uid="{F4690DA1-BF40-4A64-BAD9-1589F8ED952E}"/>
    <hyperlink ref="L174" r:id="rId67" xr:uid="{004C6006-742A-40BD-8E2E-13C5738A6C6D}"/>
    <hyperlink ref="L155" r:id="rId68" xr:uid="{517A17A5-E4DC-458F-8043-1475604C025B}"/>
    <hyperlink ref="L150" r:id="rId69" xr:uid="{03B35027-085E-4040-96D7-7F94F4FBD586}"/>
    <hyperlink ref="L111" r:id="rId70" xr:uid="{1FFAB3F9-17C8-49F4-83C4-A93D67A76DC7}"/>
    <hyperlink ref="L161" r:id="rId71" xr:uid="{64438D33-8C40-4F81-810C-EFAF3A185BE0}"/>
    <hyperlink ref="L153" r:id="rId72" xr:uid="{AE0F64AD-4E62-4274-8D46-B28DAF8DAEEB}"/>
    <hyperlink ref="L165" r:id="rId73" xr:uid="{84CBED0B-7185-44FF-8D79-A95B576EF67D}"/>
    <hyperlink ref="L121" r:id="rId74" xr:uid="{DFFCC2E4-8D19-4F3A-A275-522972BE2BB6}"/>
    <hyperlink ref="L159" r:id="rId75" xr:uid="{5DA29DBF-204D-432E-8FE2-41046922C260}"/>
    <hyperlink ref="L162" r:id="rId76" xr:uid="{8FA3E9F0-1C5C-450A-AD6B-18F990C674B3}"/>
    <hyperlink ref="L156" r:id="rId77" xr:uid="{655D56F7-E0E1-4879-A928-61975E2763DC}"/>
    <hyperlink ref="L158" r:id="rId78" xr:uid="{6BC934C2-4D47-42A5-9B42-CEF0C8CF6FC6}"/>
    <hyperlink ref="L184" r:id="rId79" xr:uid="{C9670A5D-C5BF-42F3-B399-DBA24B470954}"/>
    <hyperlink ref="L123" r:id="rId80" xr:uid="{50E96C2C-C174-4364-9BC8-97A263DA09D5}"/>
    <hyperlink ref="L157" r:id="rId81" xr:uid="{A4D41AE7-1426-4906-80C3-C11B75D8D7F4}"/>
    <hyperlink ref="L124" r:id="rId82" xr:uid="{8D2633BC-2515-4CDD-AFC7-09849F41879D}"/>
    <hyperlink ref="L180" r:id="rId83" xr:uid="{520C65E9-DC14-461C-A461-46B3AE758E4D}"/>
    <hyperlink ref="L130" r:id="rId84" xr:uid="{633050B7-D6F6-408D-AACF-4401660EEC89}"/>
    <hyperlink ref="L135" r:id="rId85" xr:uid="{B600C041-162D-4F99-9F3E-05EFB7C7DA56}"/>
    <hyperlink ref="L181" r:id="rId86" xr:uid="{2AEE2210-DD6D-4676-BC67-445E69ABC365}"/>
    <hyperlink ref="L169" r:id="rId87" xr:uid="{A2AF4C03-8958-4B6C-ACD3-50647B0D93DA}"/>
    <hyperlink ref="L182" r:id="rId88" xr:uid="{C0A344DD-8951-45CB-8548-8677547EE885}"/>
    <hyperlink ref="L145" r:id="rId89" xr:uid="{98C62EAC-78E7-4696-A779-8621B371F438}"/>
    <hyperlink ref="L114" r:id="rId90" xr:uid="{8F6D9A31-4978-4EAE-8719-4CDFB14F3684}"/>
    <hyperlink ref="L125" r:id="rId91" xr:uid="{68FABE3C-90CA-4A65-A8A2-4006CACD1774}"/>
    <hyperlink ref="L127" r:id="rId92" xr:uid="{C151E811-99F2-49E6-9E13-EE84B5E71861}"/>
    <hyperlink ref="L112" r:id="rId93" xr:uid="{2371DE38-46AD-4A0D-921B-D9AD3E87D7E3}"/>
    <hyperlink ref="L131" r:id="rId94" xr:uid="{78260721-4E6B-4438-81F2-B1901929425D}"/>
    <hyperlink ref="L168" r:id="rId95" xr:uid="{3FC1BE91-6753-43A8-AFF9-1268369914F0}"/>
    <hyperlink ref="L175" r:id="rId96" xr:uid="{1BDB02E5-962F-4701-BFC9-3F44B18D0295}"/>
    <hyperlink ref="L185" r:id="rId97" xr:uid="{6A44558E-80C8-487F-9887-60915DC2EB51}"/>
    <hyperlink ref="L137" r:id="rId98" xr:uid="{A9685B6B-3D63-4696-9A82-929451446DBF}"/>
    <hyperlink ref="L141" r:id="rId99" xr:uid="{41F0AB38-F049-4692-909A-0F4F10E65130}"/>
    <hyperlink ref="L115" r:id="rId100" xr:uid="{52F37C1D-7C2D-44D9-A25C-8354E3822E37}"/>
    <hyperlink ref="L149" r:id="rId101" xr:uid="{D3B617B2-4125-4901-A0B1-3F439A58446A}"/>
    <hyperlink ref="L183" r:id="rId102" xr:uid="{CDC7EB57-302B-41BF-A4B3-CA38FE5672FA}"/>
    <hyperlink ref="L101" r:id="rId103" xr:uid="{38A3C254-D8C1-45C7-861B-28FAF742E976}"/>
    <hyperlink ref="L138" r:id="rId104" xr:uid="{3FA5757A-B2A8-4837-B950-D7EA681D802B}"/>
    <hyperlink ref="L113" r:id="rId105" xr:uid="{1E38EE52-E44B-4797-9BB5-01F520572163}"/>
    <hyperlink ref="L140" r:id="rId106" xr:uid="{FA1632E0-7A7F-45CC-A5F5-AC24663DF5C2}"/>
    <hyperlink ref="L119" r:id="rId107" xr:uid="{A9453659-3A03-456B-A503-B58357057DDA}"/>
    <hyperlink ref="L108" r:id="rId108" xr:uid="{0D3DD907-E74D-42F3-9EA4-F78455AE4EA5}"/>
    <hyperlink ref="L151" r:id="rId109" xr:uid="{D83EB3E5-BDED-4962-B278-47116C2BC56A}"/>
    <hyperlink ref="L122" r:id="rId110" xr:uid="{C6D037DC-5508-4943-A9B0-5D09272E4CEE}"/>
    <hyperlink ref="L170" r:id="rId111" xr:uid="{31BBD89C-3E10-4691-8BAD-95F0B56F698E}"/>
    <hyperlink ref="L172" r:id="rId112" xr:uid="{DA010D96-916E-4E8D-9E8E-8688F5C64CDE}"/>
    <hyperlink ref="L200" r:id="rId113" xr:uid="{857DD2E1-76EF-408E-AF4A-5D18FD386294}"/>
    <hyperlink ref="L205" r:id="rId114" xr:uid="{77B7A70C-B46D-44BA-A76B-A3F2F296B892}"/>
    <hyperlink ref="L197" r:id="rId115" xr:uid="{DA2D26BB-E900-4640-BE65-40CD09EDDB35}"/>
    <hyperlink ref="L232" r:id="rId116" xr:uid="{0BDF0B8C-2E98-4BFA-8DE1-8F372F8EB36B}"/>
    <hyperlink ref="L204" r:id="rId117" xr:uid="{5DEF3718-2322-4C7D-B122-F45A8DA4DE9B}"/>
    <hyperlink ref="L261" r:id="rId118" xr:uid="{997FD786-8AC6-4A5B-A688-51904C81C010}"/>
    <hyperlink ref="L202" r:id="rId119" xr:uid="{42F76CDA-E3FE-4262-A3B3-BC4E64B33BE2}"/>
    <hyperlink ref="L253" r:id="rId120" xr:uid="{DFE67A30-1152-4F2D-94C5-4556864AB6DF}"/>
    <hyperlink ref="L201" r:id="rId121" xr:uid="{D935F102-5508-4C99-B695-16FABE7DA090}"/>
    <hyperlink ref="L260" r:id="rId122" xr:uid="{96EFE822-2B79-44C3-8276-398DB56FE7AB}"/>
    <hyperlink ref="L251" r:id="rId123" xr:uid="{9079AFF5-FDB4-4CE2-BFA7-637B99A32EC1}"/>
    <hyperlink ref="L259" r:id="rId124" xr:uid="{65615B17-1EBA-4DF2-A85C-99DE1E9B7C70}"/>
    <hyperlink ref="L220" r:id="rId125" xr:uid="{0F93B68D-30CA-4EDB-9B70-A7FA6F549C26}"/>
    <hyperlink ref="L218" r:id="rId126" xr:uid="{9312F76D-76D0-4A9C-80C4-D5B629A7EAAB}"/>
    <hyperlink ref="L254" r:id="rId127" xr:uid="{8DE66706-932A-406F-BF10-C3C100DE1144}"/>
    <hyperlink ref="L226" r:id="rId128" xr:uid="{97A94CAB-860A-4D9C-B1EB-0D03948C57D2}"/>
    <hyperlink ref="L267" r:id="rId129" xr:uid="{B7EFAD7C-AE52-4151-9029-2A38C636B559}"/>
    <hyperlink ref="L228" r:id="rId130" xr:uid="{462E6F55-2BC5-4383-99A1-79704B0B00C5}"/>
    <hyperlink ref="L223" r:id="rId131" xr:uid="{531A6696-15F6-420D-BD4F-39CADEB2966E}"/>
    <hyperlink ref="L222" r:id="rId132" xr:uid="{2B1DFE77-E551-4401-B844-F1AA59243E20}"/>
    <hyperlink ref="L225" r:id="rId133" xr:uid="{8793B202-5F27-4C2E-88A6-C9D43B6FA6F9}"/>
    <hyperlink ref="L229" r:id="rId134" xr:uid="{CED4FCF7-AE2F-4EBD-B859-5B929814067D}"/>
    <hyperlink ref="L249" r:id="rId135" xr:uid="{5747B9AD-BDB7-495C-B99A-4DDBBBEFC9D1}"/>
    <hyperlink ref="L247" r:id="rId136" xr:uid="{7978BE03-13C1-4925-BADC-F2D3BF5B2621}"/>
    <hyperlink ref="L237" r:id="rId137" xr:uid="{2EF68FFA-D0E0-48FC-BEF9-0EA6BD58A047}"/>
    <hyperlink ref="L256" r:id="rId138" xr:uid="{710A7104-715F-4680-AF6D-759310368DF4}"/>
    <hyperlink ref="L248" r:id="rId139" xr:uid="{80AF17DC-4071-4681-879C-546B79A58753}"/>
    <hyperlink ref="L233" r:id="rId140" xr:uid="{D9F8B3AF-E7BC-46A2-88E0-58A4309691F6}"/>
    <hyperlink ref="L224" r:id="rId141" xr:uid="{160D302C-BFD6-4B64-A2A6-EF54DAC4F46C}"/>
    <hyperlink ref="L236" r:id="rId142" xr:uid="{F50CCED0-57AA-4CD4-9001-B794900A92E8}"/>
    <hyperlink ref="L217" r:id="rId143" xr:uid="{56397CEB-9CBC-4C9A-A6ED-7572237979F0}"/>
    <hyperlink ref="L265" r:id="rId144" xr:uid="{6C062105-7948-4C01-9B0C-CCD810A5F93F}"/>
    <hyperlink ref="L262" r:id="rId145" xr:uid="{25395DAE-F951-41C9-9B5A-FDBE76281CAC}"/>
    <hyperlink ref="L274" r:id="rId146" xr:uid="{54EE6B34-412C-4554-9ED6-424CD5799CD6}"/>
    <hyperlink ref="L227" r:id="rId147" xr:uid="{E037F273-14D6-40AA-9626-5A12FFC7CFC9}"/>
    <hyperlink ref="L211" r:id="rId148" xr:uid="{CDFE2E70-F02B-44A2-92EE-35B7D7C20332}"/>
    <hyperlink ref="L278" r:id="rId149" xr:uid="{4EED0299-B781-4E98-823F-1A9B1E68E272}"/>
    <hyperlink ref="L241" r:id="rId150" xr:uid="{018758DD-7225-4B10-8680-D38854A544D9}"/>
    <hyperlink ref="L273" r:id="rId151" xr:uid="{6C5979FD-3D16-43B3-8EF0-1F17BA6818E7}"/>
    <hyperlink ref="L207" r:id="rId152" xr:uid="{AF758CB6-44A4-4455-ACA7-2DC4E2B03A56}"/>
    <hyperlink ref="L221" r:id="rId153" xr:uid="{F2380101-E632-42A7-BA4C-EFE61B0D5FFE}"/>
    <hyperlink ref="L234" r:id="rId154" xr:uid="{E4477B1C-2F42-40C8-98FD-692802FF9AA7}"/>
    <hyperlink ref="L270" r:id="rId155" xr:uid="{3766183E-5900-44AF-A81F-F99711AD9285}"/>
    <hyperlink ref="L269" r:id="rId156" xr:uid="{1144F374-A46B-4E29-88FF-80D50EF3B000}"/>
    <hyperlink ref="L212" r:id="rId157" xr:uid="{CA079B99-2DF0-4FDB-8468-6FE94F830BD7}"/>
    <hyperlink ref="L210" r:id="rId158" xr:uid="{B39A257C-7D83-466D-B5DA-9D600218E975}"/>
    <hyperlink ref="L266" r:id="rId159" xr:uid="{F457D863-A294-4894-9C7F-369059F0B7AE}"/>
    <hyperlink ref="L203" r:id="rId160" xr:uid="{80BFEDE7-627E-4EB8-AB20-F0019DF6AF14}"/>
    <hyperlink ref="L272" r:id="rId161" xr:uid="{3F733E4F-E657-4852-A31E-1806B428A628}"/>
    <hyperlink ref="L242" r:id="rId162" xr:uid="{BDD6062D-3EEE-405E-9EC4-84EA428DDD6F}"/>
    <hyperlink ref="L276" r:id="rId163" xr:uid="{F5C356D5-6ED5-441D-89B8-53D7DA8E794A}"/>
    <hyperlink ref="L250" r:id="rId164" xr:uid="{25D8A07B-10AF-4A08-8B4D-541AC83E5488}"/>
    <hyperlink ref="L277" r:id="rId165" xr:uid="{4E9936F9-7DAC-4842-8480-3B353EFA6588}"/>
    <hyperlink ref="L280" r:id="rId166" xr:uid="{7E13E2DB-F619-41D3-8E95-2D738EC16B12}"/>
    <hyperlink ref="L281" r:id="rId167" xr:uid="{3799459D-CE23-4332-A818-87D101C9FBAA}"/>
    <hyperlink ref="L279" r:id="rId168" xr:uid="{E9881ACD-3D0F-4F3E-B30E-D5DF4179E26A}"/>
    <hyperlink ref="L275" r:id="rId169" xr:uid="{10AABADF-475C-4330-901F-AA81FC14B44D}"/>
    <hyperlink ref="L268" r:id="rId170" xr:uid="{F1FE4B05-8920-4A12-A127-BC17548BB07E}"/>
    <hyperlink ref="L282" r:id="rId171" xr:uid="{020CF7EE-2D02-4FD7-967A-A630D64DFAA5}"/>
    <hyperlink ref="L283" r:id="rId172" xr:uid="{96C26A14-9482-4070-9ECD-6AD7B59D8945}"/>
    <hyperlink ref="L214" r:id="rId173" xr:uid="{66271B08-B2D7-452A-AA3B-C0295C91A5AD}"/>
    <hyperlink ref="L238" r:id="rId174" xr:uid="{4775BF7B-D1E3-4C45-8D0A-2F56F59249B9}"/>
    <hyperlink ref="L263" r:id="rId175" xr:uid="{E60C35CE-DB38-4238-8B92-5F4671531EEE}"/>
    <hyperlink ref="L219" r:id="rId176" xr:uid="{8B8DD5AE-6EF3-4423-A639-31C14B2326AF}"/>
    <hyperlink ref="L230" r:id="rId177" xr:uid="{5E9F8739-DB3B-461C-A3C8-C62E249608AD}"/>
    <hyperlink ref="L208" r:id="rId178" xr:uid="{B1259CAA-5B4E-42AE-B3A1-5498D673942F}"/>
    <hyperlink ref="L243" r:id="rId179" xr:uid="{CB73EDEC-46D3-4E4B-A357-FD7398868D48}"/>
    <hyperlink ref="L284" r:id="rId180" xr:uid="{905464E6-812E-43CB-A9FF-F7A45E28096B}"/>
    <hyperlink ref="L198" r:id="rId181" xr:uid="{D1A020ED-4C09-4DEC-98BC-356920F769B5}"/>
    <hyperlink ref="L257" r:id="rId182" xr:uid="{BE656F84-9EF0-4724-AE64-9A2CAAD5C309}"/>
    <hyperlink ref="L209" r:id="rId183" xr:uid="{A6FF607C-E163-4BAE-BDC5-7DB6ABF5A52E}"/>
    <hyperlink ref="L231" r:id="rId184" xr:uid="{53A21274-39F0-4279-89D3-601D83C5F0B1}"/>
    <hyperlink ref="L245" r:id="rId185" xr:uid="{69629D7F-CA4D-4606-AA08-4520EE34A9FE}"/>
    <hyperlink ref="L246" r:id="rId186" xr:uid="{9AE37E29-543B-4758-833F-BA56C3D84E09}"/>
    <hyperlink ref="L271" r:id="rId187" xr:uid="{32C21571-DA17-46C1-B903-CC1E0CAFCB64}"/>
    <hyperlink ref="L235" r:id="rId188" xr:uid="{31D0BE2B-F106-45B0-A8A6-E3A01AA9F4A0}"/>
    <hyperlink ref="L240" r:id="rId189" xr:uid="{07A96D41-78ED-47A2-BE56-ACA94DC53968}"/>
    <hyperlink ref="L285" r:id="rId190" xr:uid="{5C4E9E7C-B33C-4CED-9766-698F33964FF8}"/>
    <hyperlink ref="L244" r:id="rId191" xr:uid="{621A7BD1-9517-44AA-8BA8-C8EBEA253982}"/>
    <hyperlink ref="L255" r:id="rId192" xr:uid="{3F49EA87-EAFC-4E21-A6E8-B249DB5CEA14}"/>
    <hyperlink ref="L196" r:id="rId193" xr:uid="{C3A8073B-4B1A-44B6-A251-939D6DB24058}"/>
    <hyperlink ref="L206" r:id="rId194" xr:uid="{7A601501-B67D-4F19-A312-F3ADE1F73F17}"/>
    <hyperlink ref="L195" r:id="rId195" xr:uid="{86EDB5B9-D56E-4382-A84B-9AE15F692323}"/>
    <hyperlink ref="L258" r:id="rId196" xr:uid="{A7439DB8-DAD4-4CB3-9B6E-DF757B97B5D2}"/>
    <hyperlink ref="L252" r:id="rId197" xr:uid="{9741EF2C-0827-4B22-BC5B-5E1D6A8B3B9D}"/>
    <hyperlink ref="L199" r:id="rId198" xr:uid="{8DD235CA-928F-4CED-A210-0FC922DEAD4B}"/>
    <hyperlink ref="L264" r:id="rId199" xr:uid="{FB428584-C097-4A0B-A9AB-FFB739F80BD7}"/>
    <hyperlink ref="L239" r:id="rId200" xr:uid="{2D0D4BFE-A404-4157-9CD8-FBD4F56142DC}"/>
    <hyperlink ref="L213" r:id="rId201" xr:uid="{D3059E1C-88BD-4F19-B2AE-FB788EAA31D6}"/>
    <hyperlink ref="L215" r:id="rId202" xr:uid="{03F9825F-3260-4D6C-AE07-475BBCFC5038}"/>
    <hyperlink ref="L216" r:id="rId203" xr:uid="{D218D375-EFA7-42F4-86E1-CABB02339AC6}"/>
    <hyperlink ref="L286" r:id="rId204" xr:uid="{5F2A1F22-268E-428E-81EF-BF98F1728B28}"/>
    <hyperlink ref="L287" r:id="rId205" xr:uid="{10D81CCB-A7D1-4BBB-8F49-7078310ECB6A}"/>
    <hyperlink ref="L288" r:id="rId206" xr:uid="{E1D15937-B55F-4604-BA49-67496407CFFB}"/>
    <hyperlink ref="L289" r:id="rId207" xr:uid="{9655B036-18DD-42CE-AF63-7408C08D8350}"/>
    <hyperlink ref="L290" r:id="rId208" xr:uid="{1C339B1A-E854-42BB-818B-CA4468F1A914}"/>
    <hyperlink ref="L291" r:id="rId209" xr:uid="{F2443CBD-0F1D-4226-91B2-4664CC12232E}"/>
    <hyperlink ref="L292" r:id="rId210" xr:uid="{CA5779EF-32F8-4086-8073-6969AB0C1DE0}"/>
    <hyperlink ref="L293" r:id="rId211" xr:uid="{92CC568A-8C1F-4EC0-BFC3-87AEE029AE6C}"/>
    <hyperlink ref="L294" r:id="rId212" xr:uid="{2D950B71-4260-4D42-8A7F-5B16E96CF1AE}"/>
    <hyperlink ref="L295" r:id="rId213" xr:uid="{B54CC6E2-49C9-45D3-AB55-EE978983ED64}"/>
    <hyperlink ref="L296" r:id="rId214" xr:uid="{4C99B251-2934-4BC2-B4C9-36EA1EBE4E9E}"/>
    <hyperlink ref="L94" r:id="rId215" xr:uid="{38441915-11D6-460F-A77A-DEA7250ED57E}"/>
    <hyperlink ref="L95" r:id="rId216" xr:uid="{32D519BA-A91E-43B3-A417-E3F1B4FDA87F}"/>
    <hyperlink ref="L96" r:id="rId217" xr:uid="{BC7CCA95-360C-4C05-A629-9D7F30E4B157}"/>
    <hyperlink ref="L97" r:id="rId218" xr:uid="{851610BA-D367-4061-BEB7-A871A142AE6C}"/>
    <hyperlink ref="L98" r:id="rId219" xr:uid="{85541350-D630-4169-80CE-D8659492C481}"/>
    <hyperlink ref="L99" r:id="rId220" xr:uid="{03B1FF20-AB8C-41C2-9654-B4EF6CC473A0}"/>
  </hyperlinks>
  <pageMargins left="0.7" right="0.7" top="0.75" bottom="0.75" header="0.3" footer="0.3"/>
  <tableParts count="1">
    <tablePart r:id="rId22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AC3F-B708-4BF5-AEE2-FDAFE7E7D6B1}">
  <dimension ref="A1:AK335"/>
  <sheetViews>
    <sheetView workbookViewId="0">
      <pane ySplit="1" topLeftCell="A94" activePane="bottomLeft" state="frozen"/>
      <selection pane="bottomLeft" activeCell="L95" sqref="L95"/>
    </sheetView>
  </sheetViews>
  <sheetFormatPr defaultRowHeight="14.4" x14ac:dyDescent="0.3"/>
  <cols>
    <col min="1" max="1" width="37" customWidth="1"/>
    <col min="2" max="2" width="15.88671875" bestFit="1" customWidth="1"/>
    <col min="3" max="3" width="18.88671875" customWidth="1"/>
    <col min="4" max="4" width="19" bestFit="1" customWidth="1"/>
    <col min="5" max="5" width="19.33203125" customWidth="1"/>
    <col min="6" max="6" width="13.33203125" bestFit="1" customWidth="1"/>
    <col min="7" max="7" width="14.44140625" bestFit="1" customWidth="1"/>
    <col min="8" max="8" width="14.109375" bestFit="1" customWidth="1"/>
    <col min="9" max="9" width="13" bestFit="1" customWidth="1"/>
    <col min="10" max="10" width="9.5546875" bestFit="1" customWidth="1"/>
    <col min="11" max="11" width="8.6640625" bestFit="1" customWidth="1"/>
    <col min="12" max="12" width="12" customWidth="1"/>
    <col min="13" max="13" width="18.33203125" customWidth="1"/>
    <col min="14" max="14" width="10.109375" bestFit="1" customWidth="1"/>
    <col min="16" max="16" width="15.33203125" customWidth="1"/>
    <col min="17" max="17" width="18.109375" bestFit="1" customWidth="1"/>
    <col min="18" max="19" width="11.6640625" customWidth="1"/>
    <col min="20" max="20" width="7.44140625" customWidth="1"/>
    <col min="21" max="21" width="7.109375" customWidth="1"/>
    <col min="25" max="25" width="13.5546875" customWidth="1"/>
    <col min="26" max="26" width="13.109375" customWidth="1"/>
    <col min="27" max="27" width="17.44140625" customWidth="1"/>
    <col min="28" max="29" width="14.44140625" customWidth="1"/>
  </cols>
  <sheetData>
    <row r="1" spans="1:28" x14ac:dyDescent="0.3">
      <c r="A1" s="30" t="s">
        <v>0</v>
      </c>
      <c r="B1" s="4" t="s">
        <v>1</v>
      </c>
      <c r="C1" s="4" t="s">
        <v>2</v>
      </c>
      <c r="D1" s="31" t="s">
        <v>3</v>
      </c>
      <c r="E1" s="32" t="s">
        <v>4</v>
      </c>
      <c r="F1" s="33" t="s">
        <v>5</v>
      </c>
      <c r="G1" s="33" t="s">
        <v>6</v>
      </c>
      <c r="H1" s="3" t="s">
        <v>7</v>
      </c>
      <c r="I1" s="4" t="s">
        <v>8</v>
      </c>
      <c r="J1" s="3" t="s">
        <v>9</v>
      </c>
      <c r="K1" s="3" t="s">
        <v>10</v>
      </c>
      <c r="L1" s="4" t="s">
        <v>11</v>
      </c>
      <c r="M1" s="4" t="s">
        <v>12</v>
      </c>
      <c r="N1" s="5" t="s">
        <v>13</v>
      </c>
    </row>
    <row r="2" spans="1:28" hidden="1" x14ac:dyDescent="0.3">
      <c r="A2" s="24" t="s">
        <v>14</v>
      </c>
      <c r="B2" s="22" t="s">
        <v>15</v>
      </c>
      <c r="C2" s="22" t="s">
        <v>16</v>
      </c>
      <c r="D2" s="35">
        <v>4.5713999999999998E-3</v>
      </c>
      <c r="E2" s="34">
        <v>8</v>
      </c>
      <c r="F2" s="34">
        <v>0</v>
      </c>
      <c r="G2" s="34">
        <v>908</v>
      </c>
      <c r="H2" s="34"/>
      <c r="I2" s="34"/>
      <c r="J2" s="34">
        <v>1</v>
      </c>
      <c r="K2" s="34"/>
      <c r="L2" s="34" t="s">
        <v>17</v>
      </c>
      <c r="M2" s="38">
        <v>45751.541666666664</v>
      </c>
      <c r="N2" s="18" t="s">
        <v>18</v>
      </c>
      <c r="AA2" s="21"/>
      <c r="AB2" s="15"/>
    </row>
    <row r="3" spans="1:28" hidden="1" x14ac:dyDescent="0.3">
      <c r="A3" s="24" t="s">
        <v>19</v>
      </c>
      <c r="B3" s="22" t="s">
        <v>15</v>
      </c>
      <c r="C3" s="22" t="s">
        <v>20</v>
      </c>
      <c r="D3" s="35">
        <v>1.10887E-2</v>
      </c>
      <c r="E3" s="34">
        <v>24</v>
      </c>
      <c r="F3" s="34">
        <v>0</v>
      </c>
      <c r="G3" s="34">
        <v>1039</v>
      </c>
      <c r="H3" s="34"/>
      <c r="I3" s="34"/>
      <c r="J3" s="34">
        <v>1</v>
      </c>
      <c r="K3" s="34"/>
      <c r="L3" s="34" t="s">
        <v>21</v>
      </c>
      <c r="M3" s="38">
        <v>45831.375011574077</v>
      </c>
      <c r="N3" s="18" t="s">
        <v>18</v>
      </c>
      <c r="P3" s="2" t="s">
        <v>22</v>
      </c>
      <c r="W3" s="23"/>
      <c r="AA3" s="8"/>
    </row>
    <row r="4" spans="1:28" hidden="1" x14ac:dyDescent="0.3">
      <c r="A4" s="24" t="s">
        <v>23</v>
      </c>
      <c r="B4" s="22" t="s">
        <v>15</v>
      </c>
      <c r="C4" s="22" t="s">
        <v>24</v>
      </c>
      <c r="D4" s="35">
        <v>9.0805999999999994E-3</v>
      </c>
      <c r="E4" s="34">
        <v>8</v>
      </c>
      <c r="F4" s="34">
        <v>0</v>
      </c>
      <c r="G4" s="34">
        <v>929</v>
      </c>
      <c r="H4" s="34">
        <v>126</v>
      </c>
      <c r="I4" s="34"/>
      <c r="J4" s="34">
        <v>0</v>
      </c>
      <c r="K4" s="34"/>
      <c r="L4" s="39" t="s">
        <v>25</v>
      </c>
      <c r="M4" s="38">
        <v>45842.416678240741</v>
      </c>
      <c r="N4" s="18" t="s">
        <v>18</v>
      </c>
      <c r="P4" s="7" t="s">
        <v>26</v>
      </c>
      <c r="Q4" s="6"/>
      <c r="R4" s="6"/>
      <c r="S4" s="6"/>
      <c r="T4" s="6"/>
    </row>
    <row r="5" spans="1:28" hidden="1" x14ac:dyDescent="0.3">
      <c r="A5" s="24" t="s">
        <v>27</v>
      </c>
      <c r="B5" s="22" t="s">
        <v>15</v>
      </c>
      <c r="C5" s="34"/>
      <c r="D5" s="35">
        <v>7.3746000000000003E-3</v>
      </c>
      <c r="E5" s="34">
        <v>10</v>
      </c>
      <c r="F5" s="34">
        <v>0</v>
      </c>
      <c r="G5" s="34">
        <v>696</v>
      </c>
      <c r="H5" s="34"/>
      <c r="I5" s="34"/>
      <c r="J5" s="34">
        <v>0</v>
      </c>
      <c r="K5" s="34"/>
      <c r="L5" s="34" t="s">
        <v>28</v>
      </c>
      <c r="M5" s="38">
        <v>45797.625057870369</v>
      </c>
      <c r="N5" s="18" t="s">
        <v>18</v>
      </c>
      <c r="P5" t="s">
        <v>29</v>
      </c>
      <c r="V5" s="20"/>
      <c r="Y5" s="15"/>
      <c r="AA5" s="21"/>
      <c r="AB5" s="15"/>
    </row>
    <row r="6" spans="1:28" hidden="1" x14ac:dyDescent="0.3">
      <c r="A6" s="24" t="s">
        <v>30</v>
      </c>
      <c r="B6" s="22" t="s">
        <v>15</v>
      </c>
      <c r="C6" s="22" t="s">
        <v>16</v>
      </c>
      <c r="D6" s="35">
        <v>5.7755999999999997E-3</v>
      </c>
      <c r="E6" s="34">
        <v>12</v>
      </c>
      <c r="F6" s="34">
        <v>0</v>
      </c>
      <c r="G6" s="34">
        <v>1257</v>
      </c>
      <c r="H6" s="34"/>
      <c r="I6" s="34"/>
      <c r="J6" s="34">
        <v>1</v>
      </c>
      <c r="K6" s="34"/>
      <c r="L6" s="39" t="s">
        <v>31</v>
      </c>
      <c r="M6" s="38">
        <v>45771.5</v>
      </c>
      <c r="N6" s="18" t="s">
        <v>18</v>
      </c>
      <c r="P6" t="s">
        <v>32</v>
      </c>
      <c r="V6" s="20"/>
      <c r="Y6" s="15"/>
      <c r="AA6" s="21"/>
      <c r="AB6" s="15"/>
    </row>
    <row r="7" spans="1:28" hidden="1" x14ac:dyDescent="0.3">
      <c r="A7" s="24" t="s">
        <v>33</v>
      </c>
      <c r="B7" s="22" t="s">
        <v>15</v>
      </c>
      <c r="C7" s="22" t="s">
        <v>16</v>
      </c>
      <c r="D7" s="35">
        <v>1.0432200000000001E-2</v>
      </c>
      <c r="E7" s="34">
        <v>10</v>
      </c>
      <c r="F7" s="34">
        <v>0</v>
      </c>
      <c r="G7" s="34">
        <v>720</v>
      </c>
      <c r="H7" s="34">
        <v>114</v>
      </c>
      <c r="I7" s="34"/>
      <c r="J7" s="34">
        <v>0</v>
      </c>
      <c r="K7" s="34"/>
      <c r="L7" s="34" t="s">
        <v>34</v>
      </c>
      <c r="M7" s="38">
        <v>45743.416678240741</v>
      </c>
      <c r="N7" s="18" t="s">
        <v>18</v>
      </c>
      <c r="P7" s="8" t="s">
        <v>35</v>
      </c>
      <c r="V7" s="20"/>
      <c r="Y7" s="15"/>
      <c r="AA7" s="21"/>
      <c r="AB7" s="15"/>
    </row>
    <row r="8" spans="1:28" hidden="1" x14ac:dyDescent="0.3">
      <c r="A8" s="24" t="s">
        <v>36</v>
      </c>
      <c r="B8" s="22" t="s">
        <v>15</v>
      </c>
      <c r="C8" s="22" t="s">
        <v>20</v>
      </c>
      <c r="D8" s="35">
        <v>1.4563100000000001E-2</v>
      </c>
      <c r="E8" s="34">
        <v>49</v>
      </c>
      <c r="F8" s="34">
        <v>5</v>
      </c>
      <c r="G8" s="34">
        <v>1611</v>
      </c>
      <c r="H8" s="34"/>
      <c r="I8" s="34"/>
      <c r="J8" s="34">
        <v>1</v>
      </c>
      <c r="K8" s="34"/>
      <c r="L8" s="39" t="s">
        <v>37</v>
      </c>
      <c r="M8" s="38">
        <v>45674.375</v>
      </c>
      <c r="N8" s="18" t="s">
        <v>18</v>
      </c>
      <c r="P8" s="9" t="s">
        <v>38</v>
      </c>
      <c r="Q8" s="10"/>
      <c r="R8" s="10"/>
      <c r="S8" s="10"/>
      <c r="T8" s="10"/>
      <c r="V8" s="20"/>
      <c r="Y8" s="15"/>
      <c r="AA8" s="21"/>
      <c r="AB8" s="15"/>
    </row>
    <row r="9" spans="1:28" hidden="1" x14ac:dyDescent="0.3">
      <c r="A9" s="24" t="s">
        <v>39</v>
      </c>
      <c r="B9" s="22" t="s">
        <v>40</v>
      </c>
      <c r="C9" s="22" t="s">
        <v>41</v>
      </c>
      <c r="D9" s="35">
        <v>6.7295000000000002E-3</v>
      </c>
      <c r="E9" s="34">
        <v>6</v>
      </c>
      <c r="F9" s="34">
        <v>0</v>
      </c>
      <c r="G9" s="34">
        <v>769</v>
      </c>
      <c r="H9" s="34"/>
      <c r="I9" s="34"/>
      <c r="J9" s="34">
        <v>0</v>
      </c>
      <c r="K9" s="34"/>
      <c r="L9" s="34" t="s">
        <v>42</v>
      </c>
      <c r="M9" s="38">
        <v>45841.708344907405</v>
      </c>
      <c r="N9" s="18" t="s">
        <v>18</v>
      </c>
      <c r="P9" s="25"/>
      <c r="Q9" s="25"/>
      <c r="R9" s="19"/>
      <c r="V9" s="20"/>
      <c r="Y9" s="15"/>
      <c r="AA9" s="21"/>
      <c r="AB9" s="15"/>
    </row>
    <row r="10" spans="1:28" hidden="1" x14ac:dyDescent="0.3">
      <c r="A10" s="24" t="s">
        <v>43</v>
      </c>
      <c r="B10" s="22" t="s">
        <v>40</v>
      </c>
      <c r="C10" s="22" t="s">
        <v>16</v>
      </c>
      <c r="D10" s="35">
        <v>4.3987999999999996E-3</v>
      </c>
      <c r="E10" s="34">
        <v>12</v>
      </c>
      <c r="F10" s="34">
        <v>0</v>
      </c>
      <c r="G10" s="34">
        <v>732</v>
      </c>
      <c r="H10" s="34">
        <v>130</v>
      </c>
      <c r="I10" s="34"/>
      <c r="J10" s="34">
        <v>0</v>
      </c>
      <c r="K10" s="34"/>
      <c r="L10" s="34" t="s">
        <v>44</v>
      </c>
      <c r="M10" s="38">
        <v>45734.750011574077</v>
      </c>
      <c r="N10" s="18" t="s">
        <v>18</v>
      </c>
      <c r="P10" s="25"/>
      <c r="Q10" s="25"/>
      <c r="R10" s="19"/>
      <c r="V10" s="20"/>
      <c r="Y10" s="15"/>
      <c r="AA10" s="21"/>
      <c r="AB10" s="15"/>
    </row>
    <row r="11" spans="1:28" hidden="1" x14ac:dyDescent="0.3">
      <c r="A11" s="24" t="s">
        <v>45</v>
      </c>
      <c r="B11" s="22" t="s">
        <v>40</v>
      </c>
      <c r="C11" s="22" t="s">
        <v>24</v>
      </c>
      <c r="D11" s="35">
        <v>6.6312999999999997E-3</v>
      </c>
      <c r="E11" s="34">
        <v>9</v>
      </c>
      <c r="F11" s="34">
        <v>0</v>
      </c>
      <c r="G11" s="34">
        <v>810</v>
      </c>
      <c r="H11" s="34"/>
      <c r="I11" s="34"/>
      <c r="J11" s="34">
        <v>0</v>
      </c>
      <c r="K11" s="34"/>
      <c r="L11" s="34" t="s">
        <v>46</v>
      </c>
      <c r="M11" s="38">
        <v>45733.375</v>
      </c>
      <c r="N11" s="18" t="s">
        <v>18</v>
      </c>
      <c r="P11" s="25"/>
      <c r="Q11" s="25"/>
      <c r="R11" s="19"/>
      <c r="V11" s="20"/>
      <c r="Y11" s="15"/>
      <c r="AA11" s="21"/>
      <c r="AB11" s="15"/>
    </row>
    <row r="12" spans="1:28" hidden="1" x14ac:dyDescent="0.3">
      <c r="A12" s="24" t="s">
        <v>47</v>
      </c>
      <c r="B12" s="22" t="s">
        <v>40</v>
      </c>
      <c r="C12" s="22" t="s">
        <v>48</v>
      </c>
      <c r="D12" s="35">
        <v>1.45985E-2</v>
      </c>
      <c r="E12" s="34">
        <v>33</v>
      </c>
      <c r="F12" s="34">
        <v>0</v>
      </c>
      <c r="G12" s="34">
        <v>1006</v>
      </c>
      <c r="H12" s="34"/>
      <c r="I12" s="34"/>
      <c r="J12" s="34">
        <v>2</v>
      </c>
      <c r="K12" s="34"/>
      <c r="L12" s="34" t="s">
        <v>49</v>
      </c>
      <c r="M12" s="38">
        <v>45670.708368055559</v>
      </c>
      <c r="N12" s="18" t="s">
        <v>18</v>
      </c>
      <c r="P12" s="25"/>
      <c r="R12" s="19"/>
      <c r="V12" s="20"/>
      <c r="Y12" s="15"/>
      <c r="AA12" s="21"/>
      <c r="AB12" s="15"/>
    </row>
    <row r="13" spans="1:28" hidden="1" x14ac:dyDescent="0.3">
      <c r="A13" s="24" t="s">
        <v>50</v>
      </c>
      <c r="B13" s="22" t="s">
        <v>40</v>
      </c>
      <c r="C13" s="22" t="s">
        <v>24</v>
      </c>
      <c r="D13" s="35">
        <v>4.7619000000000003E-3</v>
      </c>
      <c r="E13" s="34">
        <v>8</v>
      </c>
      <c r="F13" s="34">
        <v>0</v>
      </c>
      <c r="G13" s="34">
        <v>888</v>
      </c>
      <c r="H13" s="34"/>
      <c r="I13" s="34"/>
      <c r="J13" s="34">
        <v>0</v>
      </c>
      <c r="K13" s="34"/>
      <c r="L13" s="34" t="s">
        <v>51</v>
      </c>
      <c r="M13" s="38">
        <v>45699.75</v>
      </c>
      <c r="N13" s="18" t="s">
        <v>18</v>
      </c>
      <c r="P13" s="25"/>
      <c r="Q13" s="25"/>
      <c r="R13" s="19"/>
      <c r="V13" s="20"/>
      <c r="Y13" s="15"/>
      <c r="AA13" s="21"/>
      <c r="AB13" s="15"/>
    </row>
    <row r="14" spans="1:28" hidden="1" x14ac:dyDescent="0.3">
      <c r="A14" s="24" t="s">
        <v>52</v>
      </c>
      <c r="B14" s="22" t="s">
        <v>40</v>
      </c>
      <c r="C14" s="22" t="s">
        <v>24</v>
      </c>
      <c r="D14" s="35">
        <v>1.57143E-2</v>
      </c>
      <c r="E14" s="34">
        <v>14</v>
      </c>
      <c r="F14" s="34">
        <v>2</v>
      </c>
      <c r="G14" s="34">
        <v>746</v>
      </c>
      <c r="H14" s="34"/>
      <c r="I14" s="34"/>
      <c r="J14" s="34">
        <v>2</v>
      </c>
      <c r="K14" s="34"/>
      <c r="L14" s="39" t="s">
        <v>53</v>
      </c>
      <c r="M14" s="38">
        <v>45904.416678240741</v>
      </c>
      <c r="N14" s="18" t="s">
        <v>18</v>
      </c>
      <c r="P14" s="25"/>
      <c r="R14" s="19"/>
      <c r="V14" s="20"/>
      <c r="Y14" s="15"/>
      <c r="AA14" s="21"/>
      <c r="AB14" s="15"/>
    </row>
    <row r="15" spans="1:28" hidden="1" x14ac:dyDescent="0.3">
      <c r="A15" s="24" t="s">
        <v>54</v>
      </c>
      <c r="B15" s="22" t="s">
        <v>40</v>
      </c>
      <c r="C15" s="22" t="s">
        <v>24</v>
      </c>
      <c r="D15" s="35">
        <v>7.9681000000000005E-3</v>
      </c>
      <c r="E15" s="34">
        <v>9</v>
      </c>
      <c r="F15" s="34">
        <v>0</v>
      </c>
      <c r="G15" s="34">
        <v>805</v>
      </c>
      <c r="H15" s="34"/>
      <c r="I15" s="34"/>
      <c r="J15" s="34">
        <v>0</v>
      </c>
      <c r="K15" s="34"/>
      <c r="L15" s="34" t="s">
        <v>55</v>
      </c>
      <c r="M15" s="38">
        <v>45824.458333333336</v>
      </c>
      <c r="N15" s="18" t="s">
        <v>18</v>
      </c>
      <c r="R15" s="19"/>
      <c r="V15" s="20"/>
      <c r="Y15" s="15"/>
      <c r="AA15" s="21"/>
      <c r="AB15" s="15"/>
    </row>
    <row r="16" spans="1:28" hidden="1" x14ac:dyDescent="0.3">
      <c r="A16" s="24" t="s">
        <v>56</v>
      </c>
      <c r="B16" s="22" t="s">
        <v>40</v>
      </c>
      <c r="C16" s="22" t="s">
        <v>57</v>
      </c>
      <c r="D16" s="35">
        <v>5.2724E-3</v>
      </c>
      <c r="E16" s="34">
        <v>8</v>
      </c>
      <c r="F16" s="34">
        <v>0</v>
      </c>
      <c r="G16" s="34">
        <v>621</v>
      </c>
      <c r="H16" s="34">
        <v>191</v>
      </c>
      <c r="I16" s="34"/>
      <c r="J16" s="34">
        <v>1</v>
      </c>
      <c r="K16" s="34"/>
      <c r="L16" s="34" t="s">
        <v>58</v>
      </c>
      <c r="M16" s="38">
        <v>45877.625949074078</v>
      </c>
      <c r="N16" s="18" t="s">
        <v>18</v>
      </c>
      <c r="R16" s="19"/>
      <c r="V16" s="20"/>
      <c r="Y16" s="15"/>
      <c r="AA16" s="21"/>
      <c r="AB16" s="15"/>
    </row>
    <row r="17" spans="1:29" hidden="1" x14ac:dyDescent="0.3">
      <c r="A17" s="24" t="s">
        <v>59</v>
      </c>
      <c r="B17" s="22" t="s">
        <v>40</v>
      </c>
      <c r="C17" s="22" t="s">
        <v>24</v>
      </c>
      <c r="D17" s="35">
        <v>8.2872999999999992E-3</v>
      </c>
      <c r="E17" s="34">
        <v>12</v>
      </c>
      <c r="F17" s="34">
        <v>0</v>
      </c>
      <c r="G17" s="34">
        <v>772</v>
      </c>
      <c r="H17" s="34"/>
      <c r="I17" s="34"/>
      <c r="J17" s="34">
        <v>1</v>
      </c>
      <c r="K17" s="34"/>
      <c r="L17" s="34" t="s">
        <v>60</v>
      </c>
      <c r="M17" s="38">
        <v>45719.677777777775</v>
      </c>
      <c r="N17" s="18" t="s">
        <v>18</v>
      </c>
      <c r="R17" s="19"/>
      <c r="V17" s="20"/>
      <c r="Y17" s="15"/>
      <c r="AA17" s="21"/>
      <c r="AB17" s="15"/>
      <c r="AC17" s="15"/>
    </row>
    <row r="18" spans="1:29" hidden="1" x14ac:dyDescent="0.3">
      <c r="A18" s="24" t="s">
        <v>61</v>
      </c>
      <c r="B18" s="22" t="s">
        <v>40</v>
      </c>
      <c r="C18" s="22" t="s">
        <v>24</v>
      </c>
      <c r="D18" s="35">
        <v>1.222E-2</v>
      </c>
      <c r="E18" s="34">
        <v>17</v>
      </c>
      <c r="F18" s="34">
        <v>0</v>
      </c>
      <c r="G18" s="34">
        <v>1016</v>
      </c>
      <c r="H18" s="34"/>
      <c r="I18" s="34"/>
      <c r="J18" s="34">
        <v>6</v>
      </c>
      <c r="K18" s="34"/>
      <c r="L18" s="34" t="s">
        <v>62</v>
      </c>
      <c r="M18" s="38">
        <v>45779.57503472222</v>
      </c>
      <c r="N18" s="18" t="s">
        <v>18</v>
      </c>
      <c r="R18" s="19"/>
      <c r="V18" s="20"/>
      <c r="Y18" s="15"/>
      <c r="AA18" s="21"/>
      <c r="AB18" s="15"/>
      <c r="AC18" s="15"/>
    </row>
    <row r="19" spans="1:29" hidden="1" x14ac:dyDescent="0.3">
      <c r="A19" s="24" t="s">
        <v>63</v>
      </c>
      <c r="B19" s="22" t="s">
        <v>40</v>
      </c>
      <c r="C19" s="22" t="s">
        <v>24</v>
      </c>
      <c r="D19" s="35">
        <v>1.0318900000000001E-2</v>
      </c>
      <c r="E19" s="34">
        <v>20</v>
      </c>
      <c r="F19" s="34">
        <v>0</v>
      </c>
      <c r="G19" s="34">
        <v>1140</v>
      </c>
      <c r="H19" s="34"/>
      <c r="I19" s="34"/>
      <c r="J19" s="34">
        <v>0</v>
      </c>
      <c r="K19" s="34"/>
      <c r="L19" s="39" t="s">
        <v>64</v>
      </c>
      <c r="M19" s="38">
        <v>45663.625</v>
      </c>
      <c r="N19" s="18" t="s">
        <v>18</v>
      </c>
      <c r="S19" s="19"/>
      <c r="U19" s="20"/>
      <c r="Z19" s="15"/>
      <c r="AB19" s="21"/>
      <c r="AC19" s="15"/>
    </row>
    <row r="20" spans="1:29" hidden="1" x14ac:dyDescent="0.3">
      <c r="A20" s="24" t="s">
        <v>65</v>
      </c>
      <c r="B20" s="22" t="s">
        <v>40</v>
      </c>
      <c r="C20" s="22" t="s">
        <v>24</v>
      </c>
      <c r="D20" s="44">
        <v>1.2833199999999999E-2</v>
      </c>
      <c r="E20" s="45">
        <v>32</v>
      </c>
      <c r="F20" s="45">
        <v>2</v>
      </c>
      <c r="G20" s="45">
        <v>1083</v>
      </c>
      <c r="H20" s="34"/>
      <c r="I20" s="34"/>
      <c r="J20" s="34">
        <v>6</v>
      </c>
      <c r="K20" s="34"/>
      <c r="L20" s="39" t="s">
        <v>66</v>
      </c>
      <c r="M20" s="43">
        <v>45672.725729166668</v>
      </c>
      <c r="N20" s="18" t="s">
        <v>18</v>
      </c>
      <c r="S20" s="19"/>
      <c r="U20" s="20"/>
      <c r="Z20" s="15"/>
      <c r="AB20" s="21"/>
      <c r="AC20" s="15"/>
    </row>
    <row r="21" spans="1:29" hidden="1" x14ac:dyDescent="0.3">
      <c r="A21" s="24" t="s">
        <v>65</v>
      </c>
      <c r="B21" s="22" t="s">
        <v>40</v>
      </c>
      <c r="C21" s="22" t="s">
        <v>24</v>
      </c>
      <c r="D21" s="44">
        <v>1.3888899999999999E-2</v>
      </c>
      <c r="E21" s="45">
        <v>7</v>
      </c>
      <c r="F21" s="45">
        <v>0</v>
      </c>
      <c r="G21" s="45">
        <v>360</v>
      </c>
      <c r="H21" s="34"/>
      <c r="I21" s="34"/>
      <c r="J21" s="34">
        <v>1</v>
      </c>
      <c r="K21" s="34"/>
      <c r="L21" s="39" t="s">
        <v>67</v>
      </c>
      <c r="M21" s="43">
        <v>45672.291689814818</v>
      </c>
      <c r="N21" s="18" t="s">
        <v>18</v>
      </c>
      <c r="S21" s="19"/>
      <c r="U21" s="20"/>
      <c r="Z21" s="15"/>
      <c r="AB21" s="21"/>
      <c r="AC21" s="15"/>
    </row>
    <row r="22" spans="1:29" hidden="1" x14ac:dyDescent="0.3">
      <c r="A22" s="24" t="s">
        <v>68</v>
      </c>
      <c r="B22" s="22" t="s">
        <v>40</v>
      </c>
      <c r="C22" s="22" t="s">
        <v>24</v>
      </c>
      <c r="D22" s="35">
        <v>1.31737E-2</v>
      </c>
      <c r="E22" s="34">
        <v>16</v>
      </c>
      <c r="F22" s="34">
        <v>0</v>
      </c>
      <c r="G22" s="34">
        <v>894</v>
      </c>
      <c r="H22" s="34"/>
      <c r="I22" s="34"/>
      <c r="J22" s="34">
        <v>6</v>
      </c>
      <c r="K22" s="34"/>
      <c r="L22" s="34" t="s">
        <v>69</v>
      </c>
      <c r="M22" s="38">
        <v>45826.708333333336</v>
      </c>
      <c r="N22" s="18" t="s">
        <v>18</v>
      </c>
      <c r="S22" s="19"/>
      <c r="U22" s="20"/>
      <c r="Z22" s="15"/>
      <c r="AB22" s="21"/>
      <c r="AC22" s="15"/>
    </row>
    <row r="23" spans="1:29" hidden="1" x14ac:dyDescent="0.3">
      <c r="A23" s="24" t="s">
        <v>70</v>
      </c>
      <c r="B23" s="22" t="s">
        <v>40</v>
      </c>
      <c r="C23" s="22" t="s">
        <v>24</v>
      </c>
      <c r="D23" s="35">
        <v>4.9813000000000001E-3</v>
      </c>
      <c r="E23" s="34">
        <v>8</v>
      </c>
      <c r="F23" s="34">
        <v>0</v>
      </c>
      <c r="G23" s="34">
        <v>848</v>
      </c>
      <c r="H23" s="34"/>
      <c r="I23" s="34"/>
      <c r="J23" s="34">
        <v>1</v>
      </c>
      <c r="K23" s="34"/>
      <c r="L23" s="34" t="s">
        <v>71</v>
      </c>
      <c r="M23" s="38">
        <v>45828.375011574077</v>
      </c>
      <c r="N23" s="18" t="s">
        <v>18</v>
      </c>
      <c r="S23" s="19"/>
      <c r="U23" s="20"/>
      <c r="Z23" s="15"/>
      <c r="AB23" s="21"/>
      <c r="AC23" s="15"/>
    </row>
    <row r="24" spans="1:29" hidden="1" x14ac:dyDescent="0.3">
      <c r="A24" s="24" t="s">
        <v>72</v>
      </c>
      <c r="B24" s="22" t="s">
        <v>40</v>
      </c>
      <c r="C24" s="22" t="s">
        <v>16</v>
      </c>
      <c r="D24" s="35">
        <v>7.1869000000000004E-3</v>
      </c>
      <c r="E24" s="34">
        <v>18</v>
      </c>
      <c r="F24" s="34">
        <v>0</v>
      </c>
      <c r="G24" s="34">
        <v>1014</v>
      </c>
      <c r="H24" s="34"/>
      <c r="I24" s="34"/>
      <c r="J24" s="34">
        <v>0</v>
      </c>
      <c r="K24" s="34"/>
      <c r="L24" s="34" t="s">
        <v>73</v>
      </c>
      <c r="M24" s="38">
        <v>45764.666678240741</v>
      </c>
      <c r="N24" s="18" t="s">
        <v>18</v>
      </c>
      <c r="S24" s="19"/>
      <c r="U24" s="20"/>
      <c r="Z24" s="15"/>
      <c r="AB24" s="21"/>
      <c r="AC24" s="15"/>
    </row>
    <row r="25" spans="1:29" hidden="1" x14ac:dyDescent="0.3">
      <c r="A25" s="24" t="s">
        <v>74</v>
      </c>
      <c r="B25" s="22" t="s">
        <v>40</v>
      </c>
      <c r="C25" s="22" t="s">
        <v>16</v>
      </c>
      <c r="D25" s="35">
        <v>9.1324000000000006E-3</v>
      </c>
      <c r="E25" s="34">
        <v>6</v>
      </c>
      <c r="F25" s="34">
        <v>0</v>
      </c>
      <c r="G25" s="34">
        <v>708</v>
      </c>
      <c r="H25" s="34">
        <v>102</v>
      </c>
      <c r="I25" s="34"/>
      <c r="J25" s="34">
        <v>0</v>
      </c>
      <c r="K25" s="34"/>
      <c r="L25" s="34" t="s">
        <v>75</v>
      </c>
      <c r="M25" s="38">
        <v>45744.500011574077</v>
      </c>
      <c r="N25" s="18" t="s">
        <v>18</v>
      </c>
      <c r="S25" s="19"/>
      <c r="U25" s="20"/>
      <c r="Z25" s="15"/>
      <c r="AB25" s="21"/>
      <c r="AC25" s="15"/>
    </row>
    <row r="26" spans="1:29" hidden="1" x14ac:dyDescent="0.3">
      <c r="A26" s="24" t="s">
        <v>76</v>
      </c>
      <c r="B26" s="22" t="s">
        <v>77</v>
      </c>
      <c r="C26" s="22" t="s">
        <v>57</v>
      </c>
      <c r="D26" s="35">
        <v>2.0547900000000001E-2</v>
      </c>
      <c r="E26" s="34">
        <v>38</v>
      </c>
      <c r="F26" s="34">
        <v>2</v>
      </c>
      <c r="G26" s="34">
        <v>802</v>
      </c>
      <c r="H26" s="34">
        <v>182</v>
      </c>
      <c r="I26" s="34"/>
      <c r="J26" s="34">
        <v>0</v>
      </c>
      <c r="K26" s="34"/>
      <c r="L26" s="34" t="s">
        <v>78</v>
      </c>
      <c r="M26" s="38">
        <v>45896.566550925927</v>
      </c>
      <c r="N26" s="18" t="s">
        <v>18</v>
      </c>
      <c r="S26" s="19"/>
      <c r="U26" s="20"/>
      <c r="Z26" s="15"/>
      <c r="AB26" s="21"/>
      <c r="AC26" s="15"/>
    </row>
    <row r="27" spans="1:29" hidden="1" x14ac:dyDescent="0.3">
      <c r="A27" s="24" t="s">
        <v>79</v>
      </c>
      <c r="B27" s="22" t="s">
        <v>77</v>
      </c>
      <c r="C27" s="22" t="s">
        <v>57</v>
      </c>
      <c r="D27" s="35">
        <v>1.85676E-2</v>
      </c>
      <c r="E27" s="34">
        <v>31</v>
      </c>
      <c r="F27" s="34">
        <v>1</v>
      </c>
      <c r="G27" s="34">
        <v>1191</v>
      </c>
      <c r="H27" s="34">
        <v>323</v>
      </c>
      <c r="I27" s="34"/>
      <c r="J27" s="34">
        <v>1</v>
      </c>
      <c r="K27" s="34"/>
      <c r="L27" s="39" t="s">
        <v>80</v>
      </c>
      <c r="M27" s="38">
        <v>45758.375057870369</v>
      </c>
      <c r="N27" s="18" t="s">
        <v>18</v>
      </c>
      <c r="S27" s="19"/>
      <c r="U27" s="20"/>
      <c r="Z27" s="15"/>
      <c r="AB27" s="21"/>
      <c r="AC27" s="15"/>
    </row>
    <row r="28" spans="1:29" hidden="1" x14ac:dyDescent="0.3">
      <c r="A28" s="24" t="s">
        <v>81</v>
      </c>
      <c r="B28" s="22" t="s">
        <v>82</v>
      </c>
      <c r="C28" s="34"/>
      <c r="D28" s="35">
        <v>9.2529999999999999E-4</v>
      </c>
      <c r="E28" s="34">
        <v>756</v>
      </c>
      <c r="F28" s="34">
        <v>1</v>
      </c>
      <c r="G28" s="34">
        <v>896</v>
      </c>
      <c r="H28" s="34"/>
      <c r="I28" s="34"/>
      <c r="J28" s="34">
        <v>2</v>
      </c>
      <c r="K28" s="34"/>
      <c r="L28" s="34" t="s">
        <v>83</v>
      </c>
      <c r="M28" s="38">
        <v>45719.375</v>
      </c>
      <c r="N28" s="18" t="s">
        <v>18</v>
      </c>
      <c r="S28" s="19"/>
      <c r="U28" s="20"/>
      <c r="Z28" s="15"/>
      <c r="AB28" s="21"/>
      <c r="AC28" s="15"/>
    </row>
    <row r="29" spans="1:29" hidden="1" x14ac:dyDescent="0.3">
      <c r="A29" s="24" t="s">
        <v>84</v>
      </c>
      <c r="B29" s="22" t="s">
        <v>82</v>
      </c>
      <c r="C29" s="22" t="s">
        <v>24</v>
      </c>
      <c r="D29" s="35">
        <v>6.4682999999999997E-3</v>
      </c>
      <c r="E29" s="34">
        <v>14</v>
      </c>
      <c r="F29" s="34">
        <v>1</v>
      </c>
      <c r="G29" s="34">
        <v>782</v>
      </c>
      <c r="H29" s="34"/>
      <c r="I29" s="34"/>
      <c r="J29" s="34">
        <v>0</v>
      </c>
      <c r="K29" s="34"/>
      <c r="L29" s="34" t="s">
        <v>85</v>
      </c>
      <c r="M29" s="38">
        <v>45783.541666666664</v>
      </c>
      <c r="N29" s="18" t="s">
        <v>18</v>
      </c>
      <c r="S29" s="19"/>
      <c r="U29" s="20"/>
      <c r="Z29" s="15"/>
      <c r="AB29" s="21"/>
      <c r="AC29" s="15"/>
    </row>
    <row r="30" spans="1:29" hidden="1" x14ac:dyDescent="0.3">
      <c r="A30" s="24" t="s">
        <v>86</v>
      </c>
      <c r="B30" s="22" t="s">
        <v>82</v>
      </c>
      <c r="C30" s="34"/>
      <c r="D30" s="35">
        <v>7.4140000000000002E-4</v>
      </c>
      <c r="E30" s="34">
        <v>1316</v>
      </c>
      <c r="F30" s="34">
        <v>1</v>
      </c>
      <c r="G30" s="34">
        <v>821</v>
      </c>
      <c r="H30" s="34"/>
      <c r="I30" s="34"/>
      <c r="J30" s="34">
        <v>1</v>
      </c>
      <c r="K30" s="34"/>
      <c r="L30" s="34" t="s">
        <v>87</v>
      </c>
      <c r="M30" s="38">
        <v>45707.457928240743</v>
      </c>
      <c r="N30" s="18" t="s">
        <v>18</v>
      </c>
      <c r="T30" s="19"/>
      <c r="W30" s="20"/>
      <c r="AA30" s="15"/>
      <c r="AC30" s="21"/>
    </row>
    <row r="31" spans="1:29" hidden="1" x14ac:dyDescent="0.3">
      <c r="A31" s="24" t="s">
        <v>88</v>
      </c>
      <c r="B31" s="22" t="s">
        <v>82</v>
      </c>
      <c r="C31" s="34"/>
      <c r="D31" s="35">
        <v>5.2040000000000003E-3</v>
      </c>
      <c r="E31" s="34">
        <v>4837</v>
      </c>
      <c r="F31" s="34">
        <v>37</v>
      </c>
      <c r="G31" s="34">
        <v>2453</v>
      </c>
      <c r="H31" s="34"/>
      <c r="I31" s="41"/>
      <c r="J31" s="34">
        <v>16</v>
      </c>
      <c r="K31" s="34"/>
      <c r="L31" s="39" t="s">
        <v>89</v>
      </c>
      <c r="M31" s="38">
        <v>45846.375011574077</v>
      </c>
      <c r="N31" s="18" t="s">
        <v>18</v>
      </c>
      <c r="T31" s="19"/>
      <c r="W31" s="20"/>
      <c r="AA31" s="15"/>
      <c r="AC31" s="21"/>
    </row>
    <row r="32" spans="1:29" hidden="1" x14ac:dyDescent="0.3">
      <c r="A32" s="24" t="s">
        <v>90</v>
      </c>
      <c r="B32" s="22" t="s">
        <v>48</v>
      </c>
      <c r="C32" s="22" t="s">
        <v>24</v>
      </c>
      <c r="D32" s="35">
        <v>1.77778E-2</v>
      </c>
      <c r="E32" s="34">
        <v>70</v>
      </c>
      <c r="F32" s="34">
        <v>5</v>
      </c>
      <c r="G32" s="34">
        <v>1749</v>
      </c>
      <c r="H32" s="34"/>
      <c r="I32" s="34"/>
      <c r="J32" s="34">
        <v>10</v>
      </c>
      <c r="K32" s="34"/>
      <c r="L32" s="39" t="s">
        <v>91</v>
      </c>
      <c r="M32" s="38">
        <v>45665.416678240741</v>
      </c>
      <c r="N32" s="18" t="s">
        <v>18</v>
      </c>
      <c r="T32" s="19"/>
      <c r="W32" s="20"/>
      <c r="AA32" s="15"/>
      <c r="AC32" s="21"/>
    </row>
    <row r="33" spans="1:29" hidden="1" x14ac:dyDescent="0.3">
      <c r="A33" s="24" t="s">
        <v>92</v>
      </c>
      <c r="B33" s="22" t="s">
        <v>48</v>
      </c>
      <c r="C33" s="22" t="s">
        <v>16</v>
      </c>
      <c r="D33" s="35">
        <v>6.6778000000000002E-3</v>
      </c>
      <c r="E33" s="34">
        <v>11</v>
      </c>
      <c r="F33" s="34">
        <v>0</v>
      </c>
      <c r="G33" s="34">
        <v>626</v>
      </c>
      <c r="H33" s="34"/>
      <c r="I33" s="34"/>
      <c r="J33" s="34">
        <v>0</v>
      </c>
      <c r="K33" s="34"/>
      <c r="L33" s="34" t="s">
        <v>93</v>
      </c>
      <c r="M33" s="38">
        <v>45742.542048611111</v>
      </c>
      <c r="N33" s="18" t="s">
        <v>18</v>
      </c>
      <c r="T33" s="19"/>
      <c r="W33" s="20"/>
      <c r="AA33" s="15"/>
      <c r="AC33" s="21"/>
    </row>
    <row r="34" spans="1:29" hidden="1" x14ac:dyDescent="0.3">
      <c r="A34" s="24" t="s">
        <v>94</v>
      </c>
      <c r="B34" s="22" t="s">
        <v>48</v>
      </c>
      <c r="C34" s="22" t="s">
        <v>40</v>
      </c>
      <c r="D34" s="35">
        <v>7.2464000000000001E-3</v>
      </c>
      <c r="E34" s="34">
        <v>9</v>
      </c>
      <c r="F34" s="34">
        <v>0</v>
      </c>
      <c r="G34" s="34">
        <v>732</v>
      </c>
      <c r="H34" s="34"/>
      <c r="I34" s="34"/>
      <c r="J34" s="34">
        <v>1</v>
      </c>
      <c r="K34" s="34"/>
      <c r="L34" s="34" t="s">
        <v>95</v>
      </c>
      <c r="M34" s="38">
        <v>45883.708333333336</v>
      </c>
      <c r="N34" s="18" t="s">
        <v>18</v>
      </c>
      <c r="T34" s="19"/>
      <c r="W34" s="20"/>
      <c r="AA34" s="15"/>
      <c r="AC34" s="21"/>
    </row>
    <row r="35" spans="1:29" hidden="1" x14ac:dyDescent="0.3">
      <c r="A35" s="24" t="s">
        <v>96</v>
      </c>
      <c r="B35" s="22" t="s">
        <v>48</v>
      </c>
      <c r="C35" s="22" t="s">
        <v>97</v>
      </c>
      <c r="D35" s="35">
        <v>9.6153999999999996E-3</v>
      </c>
      <c r="E35" s="34">
        <v>15</v>
      </c>
      <c r="F35" s="34">
        <v>0</v>
      </c>
      <c r="G35" s="34">
        <v>892</v>
      </c>
      <c r="H35" s="34"/>
      <c r="I35" s="34"/>
      <c r="J35" s="34">
        <v>2</v>
      </c>
      <c r="K35" s="34"/>
      <c r="L35" s="34" t="s">
        <v>98</v>
      </c>
      <c r="M35" s="38">
        <v>45749.543749999997</v>
      </c>
      <c r="N35" s="18" t="s">
        <v>18</v>
      </c>
      <c r="T35" s="19"/>
      <c r="W35" s="20"/>
      <c r="AA35" s="15"/>
      <c r="AC35" s="21"/>
    </row>
    <row r="36" spans="1:29" hidden="1" x14ac:dyDescent="0.3">
      <c r="A36" s="24" t="s">
        <v>99</v>
      </c>
      <c r="B36" s="22" t="s">
        <v>48</v>
      </c>
      <c r="C36" s="22" t="s">
        <v>24</v>
      </c>
      <c r="D36" s="35">
        <v>1.10375E-2</v>
      </c>
      <c r="E36" s="34">
        <v>19</v>
      </c>
      <c r="F36" s="34">
        <v>2</v>
      </c>
      <c r="G36" s="34">
        <v>971</v>
      </c>
      <c r="H36" s="34"/>
      <c r="I36" s="34"/>
      <c r="J36" s="34">
        <v>2</v>
      </c>
      <c r="K36" s="34"/>
      <c r="L36" s="34" t="s">
        <v>100</v>
      </c>
      <c r="M36" s="38">
        <v>45708.375</v>
      </c>
      <c r="N36" s="18" t="s">
        <v>18</v>
      </c>
      <c r="T36" s="19"/>
      <c r="W36" s="20"/>
      <c r="AA36" s="15"/>
      <c r="AC36" s="21"/>
    </row>
    <row r="37" spans="1:29" hidden="1" x14ac:dyDescent="0.3">
      <c r="A37" s="24" t="s">
        <v>101</v>
      </c>
      <c r="B37" s="22" t="s">
        <v>48</v>
      </c>
      <c r="C37" s="22" t="s">
        <v>24</v>
      </c>
      <c r="D37" s="35">
        <v>6.2656999999999999E-3</v>
      </c>
      <c r="E37" s="34">
        <v>10</v>
      </c>
      <c r="F37" s="34">
        <v>0</v>
      </c>
      <c r="G37" s="34">
        <v>854</v>
      </c>
      <c r="H37" s="34"/>
      <c r="I37" s="34"/>
      <c r="J37" s="34">
        <v>1</v>
      </c>
      <c r="K37" s="34"/>
      <c r="L37" s="34" t="s">
        <v>102</v>
      </c>
      <c r="M37" s="38">
        <v>45813.481956018521</v>
      </c>
      <c r="N37" s="18" t="s">
        <v>18</v>
      </c>
      <c r="AA37" s="21"/>
      <c r="AB37" s="15"/>
    </row>
    <row r="38" spans="1:29" hidden="1" x14ac:dyDescent="0.3">
      <c r="A38" s="24" t="s">
        <v>103</v>
      </c>
      <c r="B38" s="22" t="s">
        <v>48</v>
      </c>
      <c r="C38" s="22" t="s">
        <v>24</v>
      </c>
      <c r="D38" s="35">
        <v>1.0652500000000001E-2</v>
      </c>
      <c r="E38" s="34">
        <v>13</v>
      </c>
      <c r="F38" s="34">
        <v>0</v>
      </c>
      <c r="G38" s="34">
        <v>795</v>
      </c>
      <c r="H38" s="34"/>
      <c r="I38" s="34"/>
      <c r="J38" s="34">
        <v>1</v>
      </c>
      <c r="K38" s="34"/>
      <c r="L38" s="34" t="s">
        <v>104</v>
      </c>
      <c r="M38" s="38">
        <v>45754.416724537034</v>
      </c>
      <c r="N38" s="18" t="s">
        <v>18</v>
      </c>
      <c r="Z38" s="26"/>
      <c r="AA38" s="21"/>
      <c r="AB38" s="15"/>
    </row>
    <row r="39" spans="1:29" hidden="1" x14ac:dyDescent="0.3">
      <c r="A39" s="24" t="s">
        <v>105</v>
      </c>
      <c r="B39" s="22" t="s">
        <v>48</v>
      </c>
      <c r="C39" s="22" t="s">
        <v>40</v>
      </c>
      <c r="D39" s="35">
        <v>1.12835E-2</v>
      </c>
      <c r="E39" s="34">
        <v>11</v>
      </c>
      <c r="F39" s="34">
        <v>1</v>
      </c>
      <c r="G39" s="34">
        <v>753</v>
      </c>
      <c r="H39" s="34">
        <v>148</v>
      </c>
      <c r="I39" s="34"/>
      <c r="J39" s="34">
        <v>1</v>
      </c>
      <c r="K39" s="34"/>
      <c r="L39" s="34" t="s">
        <v>106</v>
      </c>
      <c r="M39" s="38">
        <v>45674.833344907405</v>
      </c>
      <c r="N39" s="18" t="s">
        <v>18</v>
      </c>
      <c r="Z39" s="26"/>
      <c r="AA39" s="21"/>
      <c r="AB39" s="15"/>
    </row>
    <row r="40" spans="1:29" hidden="1" x14ac:dyDescent="0.3">
      <c r="A40" s="24" t="s">
        <v>107</v>
      </c>
      <c r="B40" s="22" t="s">
        <v>48</v>
      </c>
      <c r="C40" s="22" t="s">
        <v>97</v>
      </c>
      <c r="D40" s="35">
        <v>9.9701000000000008E-3</v>
      </c>
      <c r="E40" s="34">
        <v>17</v>
      </c>
      <c r="F40" s="34">
        <v>0</v>
      </c>
      <c r="G40" s="34">
        <v>1034</v>
      </c>
      <c r="H40" s="34"/>
      <c r="I40" s="34"/>
      <c r="J40" s="34">
        <v>2</v>
      </c>
      <c r="K40" s="34"/>
      <c r="L40" s="34" t="s">
        <v>108</v>
      </c>
      <c r="M40" s="38">
        <v>45692.75</v>
      </c>
      <c r="N40" s="18" t="s">
        <v>18</v>
      </c>
      <c r="Z40" s="26"/>
      <c r="AA40" s="21"/>
      <c r="AB40" s="15"/>
    </row>
    <row r="41" spans="1:29" hidden="1" x14ac:dyDescent="0.3">
      <c r="A41" s="24" t="s">
        <v>109</v>
      </c>
      <c r="B41" s="22" t="s">
        <v>48</v>
      </c>
      <c r="C41" s="22" t="s">
        <v>110</v>
      </c>
      <c r="D41" s="35">
        <v>1.04712E-2</v>
      </c>
      <c r="E41" s="34">
        <v>8</v>
      </c>
      <c r="F41" s="34">
        <v>0</v>
      </c>
      <c r="G41" s="34">
        <v>848</v>
      </c>
      <c r="H41" s="34">
        <v>150</v>
      </c>
      <c r="I41" s="34"/>
      <c r="J41" s="34">
        <v>4</v>
      </c>
      <c r="K41" s="34"/>
      <c r="L41" s="34" t="s">
        <v>111</v>
      </c>
      <c r="M41" s="38">
        <v>45862.500011574077</v>
      </c>
      <c r="N41" s="18" t="s">
        <v>18</v>
      </c>
      <c r="AA41" s="21"/>
      <c r="AB41" s="15"/>
    </row>
    <row r="42" spans="1:29" hidden="1" x14ac:dyDescent="0.3">
      <c r="A42" s="24" t="s">
        <v>112</v>
      </c>
      <c r="B42" s="22" t="s">
        <v>48</v>
      </c>
      <c r="C42" s="22" t="s">
        <v>110</v>
      </c>
      <c r="D42" s="35">
        <v>1.13285E-2</v>
      </c>
      <c r="E42" s="34">
        <v>25</v>
      </c>
      <c r="F42" s="34">
        <v>1</v>
      </c>
      <c r="G42" s="34">
        <v>1039</v>
      </c>
      <c r="H42" s="34">
        <v>220</v>
      </c>
      <c r="I42" s="34"/>
      <c r="J42" s="34">
        <v>5</v>
      </c>
      <c r="K42" s="34"/>
      <c r="L42" s="34" t="s">
        <v>113</v>
      </c>
      <c r="M42" s="38">
        <v>45769.541666666664</v>
      </c>
      <c r="N42" s="18" t="s">
        <v>18</v>
      </c>
      <c r="AA42" s="21"/>
      <c r="AB42" s="15"/>
    </row>
    <row r="43" spans="1:29" hidden="1" x14ac:dyDescent="0.3">
      <c r="A43" s="24" t="s">
        <v>114</v>
      </c>
      <c r="B43" s="22" t="s">
        <v>48</v>
      </c>
      <c r="C43" s="34"/>
      <c r="D43" s="35">
        <v>1.0989000000000001E-2</v>
      </c>
      <c r="E43" s="34">
        <v>14</v>
      </c>
      <c r="F43" s="34">
        <v>0</v>
      </c>
      <c r="G43" s="34">
        <v>836</v>
      </c>
      <c r="H43" s="34"/>
      <c r="I43" s="34"/>
      <c r="J43" s="34">
        <v>2</v>
      </c>
      <c r="K43" s="34"/>
      <c r="L43" s="34" t="s">
        <v>115</v>
      </c>
      <c r="M43" s="38">
        <v>45694.708333333336</v>
      </c>
      <c r="N43" s="18" t="s">
        <v>18</v>
      </c>
      <c r="AA43" s="21"/>
      <c r="AB43" s="15"/>
    </row>
    <row r="44" spans="1:29" hidden="1" x14ac:dyDescent="0.3">
      <c r="A44" s="24" t="s">
        <v>116</v>
      </c>
      <c r="B44" s="22" t="s">
        <v>48</v>
      </c>
      <c r="C44" s="34"/>
      <c r="D44" s="35">
        <v>5.7526000000000001E-3</v>
      </c>
      <c r="E44" s="34">
        <v>12</v>
      </c>
      <c r="F44" s="34">
        <v>0</v>
      </c>
      <c r="G44" s="34">
        <v>1077</v>
      </c>
      <c r="H44" s="34"/>
      <c r="I44" s="34"/>
      <c r="J44" s="34">
        <v>1</v>
      </c>
      <c r="K44" s="34"/>
      <c r="L44" s="39" t="s">
        <v>117</v>
      </c>
      <c r="M44" s="38">
        <v>45786.541666666664</v>
      </c>
      <c r="N44" s="18" t="s">
        <v>18</v>
      </c>
      <c r="AA44" s="21"/>
      <c r="AB44" s="15"/>
    </row>
    <row r="45" spans="1:29" hidden="1" x14ac:dyDescent="0.3">
      <c r="A45" s="24" t="s">
        <v>118</v>
      </c>
      <c r="B45" s="22" t="s">
        <v>48</v>
      </c>
      <c r="C45" s="22" t="s">
        <v>24</v>
      </c>
      <c r="D45" s="35">
        <v>2.0231200000000001E-2</v>
      </c>
      <c r="E45" s="34">
        <v>15</v>
      </c>
      <c r="F45" s="34">
        <v>1</v>
      </c>
      <c r="G45" s="34">
        <v>725</v>
      </c>
      <c r="H45" s="34"/>
      <c r="I45" s="34"/>
      <c r="J45" s="34">
        <v>4</v>
      </c>
      <c r="K45" s="34"/>
      <c r="L45" s="39" t="s">
        <v>119</v>
      </c>
      <c r="M45" s="38">
        <v>45876.5</v>
      </c>
      <c r="N45" s="18" t="s">
        <v>18</v>
      </c>
      <c r="AA45" s="21"/>
      <c r="AB45" s="15"/>
    </row>
    <row r="46" spans="1:29" hidden="1" x14ac:dyDescent="0.3">
      <c r="A46" s="24" t="s">
        <v>120</v>
      </c>
      <c r="B46" s="22" t="s">
        <v>48</v>
      </c>
      <c r="C46" s="22" t="s">
        <v>40</v>
      </c>
      <c r="D46" s="35">
        <v>8.2102000000000008E-3</v>
      </c>
      <c r="E46" s="34">
        <v>6</v>
      </c>
      <c r="F46" s="34">
        <v>1</v>
      </c>
      <c r="G46" s="34">
        <v>656</v>
      </c>
      <c r="H46" s="34"/>
      <c r="I46" s="34"/>
      <c r="J46" s="34">
        <v>1</v>
      </c>
      <c r="K46" s="34"/>
      <c r="L46" s="34" t="s">
        <v>121</v>
      </c>
      <c r="M46" s="38">
        <v>45673.791689814818</v>
      </c>
      <c r="N46" s="18" t="s">
        <v>18</v>
      </c>
      <c r="AA46" s="21"/>
      <c r="AB46" s="15"/>
    </row>
    <row r="47" spans="1:29" hidden="1" x14ac:dyDescent="0.3">
      <c r="A47" s="24" t="s">
        <v>122</v>
      </c>
      <c r="B47" s="22" t="s">
        <v>48</v>
      </c>
      <c r="C47" s="22" t="s">
        <v>97</v>
      </c>
      <c r="D47" s="35">
        <v>6.2208000000000003E-3</v>
      </c>
      <c r="E47" s="34">
        <v>6</v>
      </c>
      <c r="F47" s="34">
        <v>0</v>
      </c>
      <c r="G47" s="34">
        <v>690</v>
      </c>
      <c r="H47" s="34"/>
      <c r="I47" s="34"/>
      <c r="J47" s="34">
        <v>0</v>
      </c>
      <c r="K47" s="34"/>
      <c r="L47" s="34" t="s">
        <v>123</v>
      </c>
      <c r="M47" s="38">
        <v>45747.791678240741</v>
      </c>
      <c r="N47" s="18" t="s">
        <v>18</v>
      </c>
      <c r="AA47" s="21"/>
      <c r="AB47" s="15"/>
    </row>
    <row r="48" spans="1:29" hidden="1" x14ac:dyDescent="0.3">
      <c r="A48" s="24" t="s">
        <v>124</v>
      </c>
      <c r="B48" s="22" t="s">
        <v>48</v>
      </c>
      <c r="C48" s="22" t="s">
        <v>24</v>
      </c>
      <c r="D48" s="35">
        <v>1.15587E-2</v>
      </c>
      <c r="E48" s="34">
        <v>77</v>
      </c>
      <c r="F48" s="34">
        <v>5</v>
      </c>
      <c r="G48" s="34">
        <v>3013</v>
      </c>
      <c r="H48" s="34"/>
      <c r="I48" s="34"/>
      <c r="J48" s="34">
        <v>11</v>
      </c>
      <c r="K48" s="34"/>
      <c r="L48" s="39" t="s">
        <v>125</v>
      </c>
      <c r="M48" s="38">
        <v>45678.791666666664</v>
      </c>
      <c r="N48" s="18" t="s">
        <v>18</v>
      </c>
      <c r="AA48" s="21"/>
      <c r="AB48" s="15"/>
    </row>
    <row r="49" spans="1:28" hidden="1" x14ac:dyDescent="0.3">
      <c r="A49" s="24" t="s">
        <v>126</v>
      </c>
      <c r="B49" s="22" t="s">
        <v>48</v>
      </c>
      <c r="C49" s="22" t="s">
        <v>97</v>
      </c>
      <c r="D49" s="35">
        <v>6.5789000000000004E-3</v>
      </c>
      <c r="E49" s="34">
        <v>12</v>
      </c>
      <c r="F49" s="34">
        <v>0</v>
      </c>
      <c r="G49" s="34">
        <v>931</v>
      </c>
      <c r="H49" s="34"/>
      <c r="I49" s="34"/>
      <c r="J49" s="34">
        <v>2</v>
      </c>
      <c r="K49" s="34"/>
      <c r="L49" s="34" t="s">
        <v>127</v>
      </c>
      <c r="M49" s="38">
        <v>45713.708333333336</v>
      </c>
      <c r="N49" s="18" t="s">
        <v>18</v>
      </c>
      <c r="AA49" s="21"/>
      <c r="AB49" s="15"/>
    </row>
    <row r="50" spans="1:28" hidden="1" x14ac:dyDescent="0.3">
      <c r="A50" s="24" t="s">
        <v>128</v>
      </c>
      <c r="B50" s="22" t="s">
        <v>48</v>
      </c>
      <c r="C50" s="22" t="s">
        <v>24</v>
      </c>
      <c r="D50" s="35">
        <v>2.9528000000000002E-3</v>
      </c>
      <c r="E50" s="34">
        <v>3</v>
      </c>
      <c r="F50" s="34">
        <v>0</v>
      </c>
      <c r="G50" s="34">
        <v>1064</v>
      </c>
      <c r="H50" s="34">
        <v>174</v>
      </c>
      <c r="I50" s="34"/>
      <c r="J50" s="34">
        <v>0</v>
      </c>
      <c r="K50" s="34"/>
      <c r="L50" s="39" t="s">
        <v>129</v>
      </c>
      <c r="M50" s="38">
        <v>45782.715983796297</v>
      </c>
      <c r="N50" s="18" t="s">
        <v>18</v>
      </c>
      <c r="AA50" s="21"/>
      <c r="AB50" s="15"/>
    </row>
    <row r="51" spans="1:28" hidden="1" x14ac:dyDescent="0.3">
      <c r="A51" s="24" t="s">
        <v>130</v>
      </c>
      <c r="B51" s="22" t="s">
        <v>48</v>
      </c>
      <c r="C51" s="22" t="s">
        <v>24</v>
      </c>
      <c r="D51" s="35">
        <v>9.6670000000000002E-3</v>
      </c>
      <c r="E51" s="34">
        <v>14</v>
      </c>
      <c r="F51" s="34">
        <v>0</v>
      </c>
      <c r="G51" s="34">
        <v>1007</v>
      </c>
      <c r="H51" s="34"/>
      <c r="I51" s="34"/>
      <c r="J51" s="34">
        <v>3</v>
      </c>
      <c r="K51" s="34"/>
      <c r="L51" s="34" t="s">
        <v>131</v>
      </c>
      <c r="M51" s="38">
        <v>45725.166701388887</v>
      </c>
      <c r="N51" s="18" t="s">
        <v>18</v>
      </c>
      <c r="AA51" s="21"/>
      <c r="AB51" s="15"/>
    </row>
    <row r="52" spans="1:28" hidden="1" x14ac:dyDescent="0.3">
      <c r="A52" s="24" t="s">
        <v>132</v>
      </c>
      <c r="B52" s="22" t="s">
        <v>48</v>
      </c>
      <c r="C52" s="22" t="s">
        <v>24</v>
      </c>
      <c r="D52" s="35">
        <v>1.73244E-2</v>
      </c>
      <c r="E52" s="34">
        <v>30</v>
      </c>
      <c r="F52" s="34">
        <v>1</v>
      </c>
      <c r="G52" s="34">
        <v>1087</v>
      </c>
      <c r="H52" s="34"/>
      <c r="I52" s="34"/>
      <c r="J52" s="34">
        <v>5</v>
      </c>
      <c r="K52" s="34"/>
      <c r="L52" s="39" t="s">
        <v>133</v>
      </c>
      <c r="M52" s="38">
        <v>45814.375011574077</v>
      </c>
      <c r="N52" s="18" t="s">
        <v>18</v>
      </c>
      <c r="AA52" s="21"/>
      <c r="AB52" s="15"/>
    </row>
    <row r="53" spans="1:28" hidden="1" x14ac:dyDescent="0.3">
      <c r="A53" s="24" t="s">
        <v>134</v>
      </c>
      <c r="B53" s="22" t="s">
        <v>48</v>
      </c>
      <c r="C53" s="22" t="s">
        <v>24</v>
      </c>
      <c r="D53" s="35">
        <v>1.12923E-2</v>
      </c>
      <c r="E53" s="34">
        <v>11</v>
      </c>
      <c r="F53" s="34">
        <v>0</v>
      </c>
      <c r="G53" s="34">
        <v>849</v>
      </c>
      <c r="H53" s="34"/>
      <c r="I53" s="34"/>
      <c r="J53" s="34">
        <v>0</v>
      </c>
      <c r="K53" s="34"/>
      <c r="L53" s="34" t="s">
        <v>135</v>
      </c>
      <c r="M53" s="38">
        <v>45756.625</v>
      </c>
      <c r="N53" s="18" t="s">
        <v>18</v>
      </c>
      <c r="AA53" s="21"/>
      <c r="AB53" s="15"/>
    </row>
    <row r="54" spans="1:28" hidden="1" x14ac:dyDescent="0.3">
      <c r="A54" s="24" t="s">
        <v>136</v>
      </c>
      <c r="B54" s="22" t="s">
        <v>48</v>
      </c>
      <c r="C54" s="22" t="s">
        <v>40</v>
      </c>
      <c r="D54" s="35">
        <v>5.1723999999999997E-3</v>
      </c>
      <c r="E54" s="34">
        <v>4</v>
      </c>
      <c r="F54" s="34">
        <v>0</v>
      </c>
      <c r="G54" s="34">
        <v>628</v>
      </c>
      <c r="H54" s="34"/>
      <c r="I54" s="34"/>
      <c r="J54" s="34">
        <v>0</v>
      </c>
      <c r="K54" s="34"/>
      <c r="L54" s="39" t="s">
        <v>137</v>
      </c>
      <c r="M54" s="38">
        <v>45895.5</v>
      </c>
      <c r="N54" s="18" t="s">
        <v>18</v>
      </c>
      <c r="AA54" s="21"/>
      <c r="AB54" s="15"/>
    </row>
    <row r="55" spans="1:28" hidden="1" x14ac:dyDescent="0.3">
      <c r="A55" s="24" t="s">
        <v>138</v>
      </c>
      <c r="B55" s="22" t="s">
        <v>48</v>
      </c>
      <c r="C55" s="22" t="s">
        <v>24</v>
      </c>
      <c r="D55" s="35">
        <v>1.2379599999999999E-2</v>
      </c>
      <c r="E55" s="34">
        <v>13</v>
      </c>
      <c r="F55" s="34">
        <v>0</v>
      </c>
      <c r="G55" s="34">
        <v>788</v>
      </c>
      <c r="H55" s="34"/>
      <c r="I55" s="34"/>
      <c r="J55" s="34">
        <v>2</v>
      </c>
      <c r="K55" s="34"/>
      <c r="L55" s="34" t="s">
        <v>139</v>
      </c>
      <c r="M55" s="38">
        <v>45845.666666666664</v>
      </c>
      <c r="N55" s="18" t="s">
        <v>18</v>
      </c>
      <c r="AA55" s="21"/>
      <c r="AB55" s="15"/>
    </row>
    <row r="56" spans="1:28" hidden="1" x14ac:dyDescent="0.3">
      <c r="A56" s="24" t="s">
        <v>140</v>
      </c>
      <c r="B56" s="22" t="s">
        <v>48</v>
      </c>
      <c r="C56" s="22" t="s">
        <v>97</v>
      </c>
      <c r="D56" s="35">
        <v>5.7720000000000002E-3</v>
      </c>
      <c r="E56" s="34">
        <v>8</v>
      </c>
      <c r="F56" s="34">
        <v>0</v>
      </c>
      <c r="G56" s="34">
        <v>736</v>
      </c>
      <c r="H56" s="34"/>
      <c r="I56" s="34"/>
      <c r="J56" s="34">
        <v>2</v>
      </c>
      <c r="K56" s="34"/>
      <c r="L56" s="34" t="s">
        <v>141</v>
      </c>
      <c r="M56" s="38">
        <v>45817.708333333336</v>
      </c>
      <c r="N56" s="18" t="s">
        <v>18</v>
      </c>
      <c r="AA56" s="21"/>
      <c r="AB56" s="15"/>
    </row>
    <row r="57" spans="1:28" hidden="1" x14ac:dyDescent="0.3">
      <c r="A57" s="24" t="s">
        <v>142</v>
      </c>
      <c r="B57" s="22" t="s">
        <v>48</v>
      </c>
      <c r="C57" s="22" t="s">
        <v>143</v>
      </c>
      <c r="D57" s="35">
        <v>1.2019200000000001E-2</v>
      </c>
      <c r="E57" s="34">
        <v>20</v>
      </c>
      <c r="F57" s="34">
        <v>1</v>
      </c>
      <c r="G57" s="34">
        <v>870</v>
      </c>
      <c r="H57" s="34">
        <v>151</v>
      </c>
      <c r="I57" s="34"/>
      <c r="J57" s="34">
        <v>2</v>
      </c>
      <c r="K57" s="34"/>
      <c r="L57" s="34" t="s">
        <v>144</v>
      </c>
      <c r="M57" s="38">
        <v>45820.500011574077</v>
      </c>
      <c r="N57" s="18" t="s">
        <v>18</v>
      </c>
      <c r="AA57" s="21"/>
      <c r="AB57" s="15"/>
    </row>
    <row r="58" spans="1:28" hidden="1" x14ac:dyDescent="0.3">
      <c r="A58" s="24" t="s">
        <v>145</v>
      </c>
      <c r="B58" s="22" t="s">
        <v>48</v>
      </c>
      <c r="C58" s="22" t="s">
        <v>24</v>
      </c>
      <c r="D58" s="35">
        <v>8.8383999999999997E-3</v>
      </c>
      <c r="E58" s="34">
        <v>20</v>
      </c>
      <c r="F58" s="34">
        <v>1</v>
      </c>
      <c r="G58" s="34">
        <v>862</v>
      </c>
      <c r="H58" s="34"/>
      <c r="I58" s="34"/>
      <c r="J58" s="34">
        <v>1</v>
      </c>
      <c r="K58" s="34"/>
      <c r="L58" s="34" t="s">
        <v>146</v>
      </c>
      <c r="M58" s="38">
        <v>45797.458344907405</v>
      </c>
      <c r="N58" s="18" t="s">
        <v>18</v>
      </c>
      <c r="AA58" s="21"/>
      <c r="AB58" s="15"/>
    </row>
    <row r="59" spans="1:28" hidden="1" x14ac:dyDescent="0.3">
      <c r="A59" s="24" t="s">
        <v>147</v>
      </c>
      <c r="B59" s="22" t="s">
        <v>48</v>
      </c>
      <c r="C59" s="22" t="s">
        <v>148</v>
      </c>
      <c r="D59" s="35">
        <v>1.3953500000000001E-2</v>
      </c>
      <c r="E59" s="34">
        <v>25</v>
      </c>
      <c r="F59" s="34">
        <v>0</v>
      </c>
      <c r="G59" s="34">
        <v>907</v>
      </c>
      <c r="H59" s="34"/>
      <c r="I59" s="34"/>
      <c r="J59" s="34">
        <v>4</v>
      </c>
      <c r="K59" s="34"/>
      <c r="L59" s="34" t="s">
        <v>149</v>
      </c>
      <c r="M59" s="38">
        <v>45897.708333333336</v>
      </c>
      <c r="N59" s="18" t="s">
        <v>18</v>
      </c>
      <c r="AA59" s="21"/>
      <c r="AB59" s="15"/>
    </row>
    <row r="60" spans="1:28" hidden="1" x14ac:dyDescent="0.3">
      <c r="A60" s="24" t="s">
        <v>150</v>
      </c>
      <c r="B60" s="22" t="s">
        <v>48</v>
      </c>
      <c r="C60" s="22" t="s">
        <v>57</v>
      </c>
      <c r="D60" s="35">
        <v>1.3888899999999999E-2</v>
      </c>
      <c r="E60" s="34">
        <v>20</v>
      </c>
      <c r="F60" s="34">
        <v>2</v>
      </c>
      <c r="G60" s="34">
        <v>965</v>
      </c>
      <c r="H60" s="34">
        <v>135</v>
      </c>
      <c r="I60" s="34"/>
      <c r="J60" s="34">
        <v>1</v>
      </c>
      <c r="K60" s="34"/>
      <c r="L60" s="39" t="s">
        <v>151</v>
      </c>
      <c r="M60" s="38">
        <v>45695.708344907405</v>
      </c>
      <c r="N60" s="18" t="s">
        <v>18</v>
      </c>
      <c r="AA60" s="21"/>
      <c r="AB60" s="15"/>
    </row>
    <row r="61" spans="1:28" hidden="1" x14ac:dyDescent="0.3">
      <c r="A61" s="24" t="s">
        <v>152</v>
      </c>
      <c r="B61" s="22" t="s">
        <v>48</v>
      </c>
      <c r="C61" s="22" t="s">
        <v>153</v>
      </c>
      <c r="D61" s="35">
        <v>7.391E-3</v>
      </c>
      <c r="E61" s="34">
        <v>12</v>
      </c>
      <c r="F61" s="34">
        <v>0</v>
      </c>
      <c r="G61" s="34">
        <v>1374</v>
      </c>
      <c r="H61" s="34">
        <v>431</v>
      </c>
      <c r="I61" s="34"/>
      <c r="J61" s="34">
        <v>3</v>
      </c>
      <c r="K61" s="34"/>
      <c r="L61" s="39" t="s">
        <v>154</v>
      </c>
      <c r="M61" s="38">
        <v>45880.443055555559</v>
      </c>
      <c r="N61" s="18" t="s">
        <v>18</v>
      </c>
      <c r="AA61" s="21"/>
      <c r="AB61" s="15"/>
    </row>
    <row r="62" spans="1:28" hidden="1" x14ac:dyDescent="0.3">
      <c r="A62" s="24" t="s">
        <v>155</v>
      </c>
      <c r="B62" s="22" t="s">
        <v>48</v>
      </c>
      <c r="C62" s="22" t="s">
        <v>24</v>
      </c>
      <c r="D62" s="35">
        <v>3.9267E-3</v>
      </c>
      <c r="E62" s="34">
        <v>5</v>
      </c>
      <c r="F62" s="34">
        <v>1</v>
      </c>
      <c r="G62" s="34">
        <v>827</v>
      </c>
      <c r="H62" s="34"/>
      <c r="I62" s="34"/>
      <c r="J62" s="34">
        <v>0</v>
      </c>
      <c r="K62" s="34"/>
      <c r="L62" s="34" t="s">
        <v>156</v>
      </c>
      <c r="M62" s="38">
        <v>45858.416666666664</v>
      </c>
      <c r="N62" s="18" t="s">
        <v>18</v>
      </c>
      <c r="AA62" s="21"/>
      <c r="AB62" s="15"/>
    </row>
    <row r="63" spans="1:28" hidden="1" x14ac:dyDescent="0.3">
      <c r="A63" s="24" t="s">
        <v>157</v>
      </c>
      <c r="B63" s="22" t="s">
        <v>48</v>
      </c>
      <c r="C63" s="22" t="s">
        <v>24</v>
      </c>
      <c r="D63" s="35">
        <v>9.2879E-3</v>
      </c>
      <c r="E63" s="34">
        <v>27</v>
      </c>
      <c r="F63" s="34">
        <v>2</v>
      </c>
      <c r="G63" s="34">
        <v>1391</v>
      </c>
      <c r="H63" s="34">
        <v>208</v>
      </c>
      <c r="I63" s="34"/>
      <c r="J63" s="34">
        <v>1</v>
      </c>
      <c r="K63" s="34"/>
      <c r="L63" s="39" t="s">
        <v>158</v>
      </c>
      <c r="M63" s="38">
        <v>45800.586342592593</v>
      </c>
      <c r="N63" s="18" t="s">
        <v>18</v>
      </c>
      <c r="AA63" s="21"/>
      <c r="AB63" s="15"/>
    </row>
    <row r="64" spans="1:28" hidden="1" x14ac:dyDescent="0.3">
      <c r="A64" s="24" t="s">
        <v>159</v>
      </c>
      <c r="B64" s="22" t="s">
        <v>48</v>
      </c>
      <c r="C64" s="22" t="s">
        <v>148</v>
      </c>
      <c r="D64" s="35">
        <v>6.8846999999999997E-3</v>
      </c>
      <c r="E64" s="34">
        <v>4</v>
      </c>
      <c r="F64" s="34">
        <v>0</v>
      </c>
      <c r="G64" s="34">
        <v>625</v>
      </c>
      <c r="H64" s="34">
        <v>144</v>
      </c>
      <c r="I64" s="34"/>
      <c r="J64" s="34">
        <v>1</v>
      </c>
      <c r="K64" s="34"/>
      <c r="L64" s="34" t="s">
        <v>160</v>
      </c>
      <c r="M64" s="38">
        <v>45875.644097222219</v>
      </c>
      <c r="N64" s="18" t="s">
        <v>18</v>
      </c>
      <c r="Z64" s="26"/>
      <c r="AA64" s="21"/>
      <c r="AB64" s="15"/>
    </row>
    <row r="65" spans="1:28" hidden="1" x14ac:dyDescent="0.3">
      <c r="A65" s="24" t="s">
        <v>161</v>
      </c>
      <c r="B65" s="22" t="s">
        <v>48</v>
      </c>
      <c r="C65" s="22" t="s">
        <v>162</v>
      </c>
      <c r="D65" s="35">
        <v>5.1812999999999998E-3</v>
      </c>
      <c r="E65" s="34">
        <v>5</v>
      </c>
      <c r="F65" s="34">
        <v>0</v>
      </c>
      <c r="G65" s="34">
        <v>635</v>
      </c>
      <c r="H65" s="34">
        <v>129</v>
      </c>
      <c r="I65" s="34"/>
      <c r="J65" s="34">
        <v>0</v>
      </c>
      <c r="K65" s="34"/>
      <c r="L65" s="39" t="s">
        <v>163</v>
      </c>
      <c r="M65" s="38">
        <v>45905.625011574077</v>
      </c>
      <c r="N65" s="18" t="s">
        <v>18</v>
      </c>
      <c r="Z65" s="26"/>
      <c r="AA65" s="21"/>
      <c r="AB65" s="15"/>
    </row>
    <row r="66" spans="1:28" hidden="1" x14ac:dyDescent="0.3">
      <c r="A66" s="24" t="s">
        <v>164</v>
      </c>
      <c r="B66" s="22" t="s">
        <v>48</v>
      </c>
      <c r="C66" s="22" t="s">
        <v>24</v>
      </c>
      <c r="D66" s="35">
        <v>9.6970000000000008E-3</v>
      </c>
      <c r="E66" s="34">
        <v>12</v>
      </c>
      <c r="F66" s="34">
        <v>0</v>
      </c>
      <c r="G66" s="34">
        <v>885</v>
      </c>
      <c r="H66" s="34"/>
      <c r="I66" s="34"/>
      <c r="J66" s="34">
        <v>3</v>
      </c>
      <c r="K66" s="34"/>
      <c r="L66" s="34" t="s">
        <v>165</v>
      </c>
      <c r="M66" s="38">
        <v>45722.375023148146</v>
      </c>
      <c r="N66" s="18" t="s">
        <v>18</v>
      </c>
      <c r="AA66" s="21"/>
      <c r="AB66" s="15"/>
    </row>
    <row r="67" spans="1:28" hidden="1" x14ac:dyDescent="0.3">
      <c r="A67" s="24" t="s">
        <v>166</v>
      </c>
      <c r="B67" s="22" t="s">
        <v>48</v>
      </c>
      <c r="C67" s="22" t="s">
        <v>24</v>
      </c>
      <c r="D67" s="35">
        <v>1.3463900000000001E-2</v>
      </c>
      <c r="E67" s="34">
        <v>28</v>
      </c>
      <c r="F67" s="34">
        <v>0</v>
      </c>
      <c r="G67" s="34">
        <v>838</v>
      </c>
      <c r="H67" s="34"/>
      <c r="I67" s="34"/>
      <c r="J67" s="34">
        <v>4</v>
      </c>
      <c r="K67" s="34"/>
      <c r="L67" s="34" t="s">
        <v>167</v>
      </c>
      <c r="M67" s="38">
        <v>45741.708333333336</v>
      </c>
      <c r="N67" s="18" t="s">
        <v>18</v>
      </c>
      <c r="Z67" s="26"/>
      <c r="AA67" s="21"/>
      <c r="AB67" s="15"/>
    </row>
    <row r="68" spans="1:28" hidden="1" x14ac:dyDescent="0.3">
      <c r="A68" s="24" t="s">
        <v>168</v>
      </c>
      <c r="B68" s="22" t="s">
        <v>48</v>
      </c>
      <c r="C68" s="22" t="s">
        <v>24</v>
      </c>
      <c r="D68" s="35">
        <v>1.1544E-2</v>
      </c>
      <c r="E68" s="34">
        <v>19</v>
      </c>
      <c r="F68" s="34">
        <v>1</v>
      </c>
      <c r="G68" s="34">
        <v>757</v>
      </c>
      <c r="H68" s="34"/>
      <c r="I68" s="34"/>
      <c r="J68" s="34">
        <v>0</v>
      </c>
      <c r="K68" s="34"/>
      <c r="L68" s="34" t="s">
        <v>169</v>
      </c>
      <c r="M68" s="38">
        <v>45736.416712962964</v>
      </c>
      <c r="N68" s="18" t="s">
        <v>18</v>
      </c>
      <c r="AA68" s="21"/>
      <c r="AB68" s="15"/>
    </row>
    <row r="69" spans="1:28" hidden="1" x14ac:dyDescent="0.3">
      <c r="A69" s="24" t="s">
        <v>170</v>
      </c>
      <c r="B69" s="22" t="s">
        <v>48</v>
      </c>
      <c r="C69" s="22" t="s">
        <v>153</v>
      </c>
      <c r="D69" s="35">
        <v>6.6115999999999996E-3</v>
      </c>
      <c r="E69" s="34">
        <v>9</v>
      </c>
      <c r="F69" s="34">
        <v>0</v>
      </c>
      <c r="G69" s="34">
        <v>641</v>
      </c>
      <c r="H69" s="34">
        <v>103</v>
      </c>
      <c r="I69" s="34"/>
      <c r="J69" s="34">
        <v>2</v>
      </c>
      <c r="K69" s="34"/>
      <c r="L69" s="34" t="s">
        <v>171</v>
      </c>
      <c r="M69" s="38">
        <v>45882.625011574077</v>
      </c>
      <c r="N69" s="18" t="s">
        <v>18</v>
      </c>
      <c r="AA69" s="21"/>
      <c r="AB69" s="15"/>
    </row>
    <row r="70" spans="1:28" hidden="1" x14ac:dyDescent="0.3">
      <c r="A70" s="24" t="s">
        <v>172</v>
      </c>
      <c r="B70" s="22" t="s">
        <v>48</v>
      </c>
      <c r="C70" s="22" t="s">
        <v>97</v>
      </c>
      <c r="D70" s="35">
        <v>9.1184999999999999E-3</v>
      </c>
      <c r="E70" s="34">
        <v>12</v>
      </c>
      <c r="F70" s="34">
        <v>0</v>
      </c>
      <c r="G70" s="34">
        <v>688</v>
      </c>
      <c r="H70" s="34"/>
      <c r="I70" s="34"/>
      <c r="J70" s="34">
        <v>1</v>
      </c>
      <c r="K70" s="34"/>
      <c r="L70" s="34" t="s">
        <v>173</v>
      </c>
      <c r="M70" s="38">
        <v>45698.666689814818</v>
      </c>
      <c r="N70" s="18" t="s">
        <v>18</v>
      </c>
      <c r="AA70" s="21"/>
      <c r="AB70" s="15"/>
    </row>
    <row r="71" spans="1:28" hidden="1" x14ac:dyDescent="0.3">
      <c r="A71" s="24" t="s">
        <v>174</v>
      </c>
      <c r="B71" s="22" t="s">
        <v>48</v>
      </c>
      <c r="C71" s="22" t="s">
        <v>24</v>
      </c>
      <c r="D71" s="35">
        <v>2.1534299999999999E-2</v>
      </c>
      <c r="E71" s="34">
        <v>23</v>
      </c>
      <c r="F71" s="34">
        <v>1</v>
      </c>
      <c r="G71" s="34">
        <v>811</v>
      </c>
      <c r="H71" s="34"/>
      <c r="I71" s="34"/>
      <c r="J71" s="34">
        <v>7</v>
      </c>
      <c r="K71" s="34"/>
      <c r="L71" s="39" t="s">
        <v>175</v>
      </c>
      <c r="M71" s="38">
        <v>45909.5</v>
      </c>
      <c r="N71" s="18" t="s">
        <v>18</v>
      </c>
      <c r="AA71" s="21"/>
      <c r="AB71" s="15"/>
    </row>
    <row r="72" spans="1:28" hidden="1" x14ac:dyDescent="0.3">
      <c r="A72" s="24" t="s">
        <v>176</v>
      </c>
      <c r="B72" s="22" t="s">
        <v>48</v>
      </c>
      <c r="C72" s="22" t="s">
        <v>57</v>
      </c>
      <c r="D72" s="35">
        <v>2.12766E-2</v>
      </c>
      <c r="E72" s="34">
        <v>19</v>
      </c>
      <c r="F72" s="34">
        <v>2</v>
      </c>
      <c r="G72" s="34">
        <v>705</v>
      </c>
      <c r="H72" s="34">
        <v>111</v>
      </c>
      <c r="I72" s="34"/>
      <c r="J72" s="34">
        <v>3</v>
      </c>
      <c r="K72" s="34"/>
      <c r="L72" s="39" t="s">
        <v>177</v>
      </c>
      <c r="M72" s="38">
        <v>45926.416678240741</v>
      </c>
      <c r="N72" s="18" t="s">
        <v>18</v>
      </c>
      <c r="AA72" s="21"/>
      <c r="AB72" s="15"/>
    </row>
    <row r="73" spans="1:28" hidden="1" x14ac:dyDescent="0.3">
      <c r="A73" s="24" t="s">
        <v>178</v>
      </c>
      <c r="B73" s="22" t="s">
        <v>48</v>
      </c>
      <c r="C73" s="34"/>
      <c r="D73" s="35">
        <v>6.9930000000000001E-3</v>
      </c>
      <c r="E73" s="34">
        <v>15</v>
      </c>
      <c r="F73" s="34">
        <v>2</v>
      </c>
      <c r="G73" s="34">
        <v>1489</v>
      </c>
      <c r="H73" s="34">
        <v>190</v>
      </c>
      <c r="I73" s="34"/>
      <c r="J73" s="34">
        <v>2</v>
      </c>
      <c r="K73" s="34"/>
      <c r="L73" s="39" t="s">
        <v>179</v>
      </c>
      <c r="M73" s="38">
        <v>45790.458344907405</v>
      </c>
      <c r="N73" s="18" t="s">
        <v>18</v>
      </c>
      <c r="AA73" s="21"/>
      <c r="AB73" s="15"/>
    </row>
    <row r="74" spans="1:28" hidden="1" x14ac:dyDescent="0.3">
      <c r="A74" s="24" t="s">
        <v>180</v>
      </c>
      <c r="B74" s="22" t="s">
        <v>48</v>
      </c>
      <c r="C74" s="22" t="s">
        <v>40</v>
      </c>
      <c r="D74" s="35">
        <v>1.0666699999999999E-2</v>
      </c>
      <c r="E74" s="34">
        <v>12</v>
      </c>
      <c r="F74" s="34">
        <v>3</v>
      </c>
      <c r="G74" s="34">
        <v>823</v>
      </c>
      <c r="H74" s="34"/>
      <c r="I74" s="34"/>
      <c r="J74" s="34">
        <v>1</v>
      </c>
      <c r="K74" s="34"/>
      <c r="L74" s="34" t="s">
        <v>181</v>
      </c>
      <c r="M74" s="38">
        <v>45860.666666666664</v>
      </c>
      <c r="N74" s="18" t="s">
        <v>18</v>
      </c>
      <c r="AA74" s="21"/>
      <c r="AB74" s="15"/>
    </row>
    <row r="75" spans="1:28" hidden="1" x14ac:dyDescent="0.3">
      <c r="A75" s="24" t="s">
        <v>182</v>
      </c>
      <c r="B75" s="22" t="s">
        <v>48</v>
      </c>
      <c r="C75" s="22" t="s">
        <v>97</v>
      </c>
      <c r="D75" s="35">
        <v>9.1264999999999992E-3</v>
      </c>
      <c r="E75" s="34">
        <v>26</v>
      </c>
      <c r="F75" s="34">
        <v>2</v>
      </c>
      <c r="G75" s="34">
        <v>840</v>
      </c>
      <c r="H75" s="34"/>
      <c r="I75" s="34"/>
      <c r="J75" s="34">
        <v>1</v>
      </c>
      <c r="K75" s="34"/>
      <c r="L75" s="34" t="s">
        <v>183</v>
      </c>
      <c r="M75" s="38">
        <v>45709.666666666664</v>
      </c>
      <c r="N75" s="18" t="s">
        <v>18</v>
      </c>
      <c r="AA75" s="21"/>
      <c r="AB75" s="15"/>
    </row>
    <row r="76" spans="1:28" hidden="1" x14ac:dyDescent="0.3">
      <c r="A76" s="24" t="s">
        <v>184</v>
      </c>
      <c r="B76" s="22" t="s">
        <v>48</v>
      </c>
      <c r="C76" s="22" t="s">
        <v>97</v>
      </c>
      <c r="D76" s="35">
        <v>5.0403000000000002E-3</v>
      </c>
      <c r="E76" s="34">
        <v>13</v>
      </c>
      <c r="F76" s="34">
        <v>0</v>
      </c>
      <c r="G76" s="34">
        <v>1047</v>
      </c>
      <c r="H76" s="34">
        <v>195</v>
      </c>
      <c r="I76" s="34"/>
      <c r="J76" s="34">
        <v>1</v>
      </c>
      <c r="K76" s="34"/>
      <c r="L76" s="34" t="s">
        <v>185</v>
      </c>
      <c r="M76" s="38">
        <v>45750.510428240741</v>
      </c>
      <c r="N76" s="18" t="s">
        <v>18</v>
      </c>
      <c r="AA76" s="21"/>
      <c r="AB76" s="15"/>
    </row>
    <row r="77" spans="1:28" hidden="1" x14ac:dyDescent="0.3">
      <c r="A77" s="24" t="s">
        <v>186</v>
      </c>
      <c r="B77" s="22" t="s">
        <v>48</v>
      </c>
      <c r="C77" s="22" t="s">
        <v>40</v>
      </c>
      <c r="D77" s="35">
        <v>6.2656999999999999E-3</v>
      </c>
      <c r="E77" s="34">
        <v>9</v>
      </c>
      <c r="F77" s="34">
        <v>0</v>
      </c>
      <c r="G77" s="34">
        <v>850</v>
      </c>
      <c r="H77" s="34"/>
      <c r="I77" s="34"/>
      <c r="J77" s="34">
        <v>1</v>
      </c>
      <c r="K77" s="34"/>
      <c r="L77" s="34" t="s">
        <v>187</v>
      </c>
      <c r="M77" s="38">
        <v>45834.75</v>
      </c>
      <c r="N77" s="18" t="s">
        <v>18</v>
      </c>
      <c r="AA77" s="21"/>
      <c r="AB77" s="15"/>
    </row>
    <row r="78" spans="1:28" hidden="1" x14ac:dyDescent="0.3">
      <c r="A78" s="24" t="s">
        <v>188</v>
      </c>
      <c r="B78" s="22" t="s">
        <v>48</v>
      </c>
      <c r="C78" s="22" t="s">
        <v>189</v>
      </c>
      <c r="D78" s="35">
        <v>1.43885E-2</v>
      </c>
      <c r="E78" s="34">
        <v>19</v>
      </c>
      <c r="F78" s="34">
        <v>1</v>
      </c>
      <c r="G78" s="34">
        <v>878</v>
      </c>
      <c r="H78" s="34"/>
      <c r="I78" s="34"/>
      <c r="J78" s="34">
        <v>3</v>
      </c>
      <c r="K78" s="34"/>
      <c r="L78" s="39" t="s">
        <v>190</v>
      </c>
      <c r="M78" s="38">
        <v>45832.708391203705</v>
      </c>
      <c r="N78" s="18" t="s">
        <v>18</v>
      </c>
      <c r="AA78" s="21"/>
      <c r="AB78" s="15"/>
    </row>
    <row r="79" spans="1:28" hidden="1" x14ac:dyDescent="0.3">
      <c r="A79" s="24" t="s">
        <v>191</v>
      </c>
      <c r="B79" s="22" t="s">
        <v>48</v>
      </c>
      <c r="C79" s="22" t="s">
        <v>189</v>
      </c>
      <c r="D79" s="35">
        <v>1.52672E-2</v>
      </c>
      <c r="E79" s="34">
        <v>27</v>
      </c>
      <c r="F79" s="34">
        <v>3</v>
      </c>
      <c r="G79" s="34">
        <v>1146</v>
      </c>
      <c r="H79" s="34"/>
      <c r="I79" s="34"/>
      <c r="J79" s="34">
        <v>5</v>
      </c>
      <c r="K79" s="34"/>
      <c r="L79" s="39" t="s">
        <v>192</v>
      </c>
      <c r="M79" s="38">
        <v>45848.395891203705</v>
      </c>
      <c r="N79" s="18" t="s">
        <v>18</v>
      </c>
      <c r="AA79" s="21"/>
      <c r="AB79" s="15"/>
    </row>
    <row r="80" spans="1:28" hidden="1" x14ac:dyDescent="0.3">
      <c r="A80" s="24" t="s">
        <v>193</v>
      </c>
      <c r="B80" s="22" t="s">
        <v>48</v>
      </c>
      <c r="C80" s="22" t="s">
        <v>194</v>
      </c>
      <c r="D80" s="35">
        <v>1.25673E-2</v>
      </c>
      <c r="E80" s="34">
        <v>8</v>
      </c>
      <c r="F80" s="34">
        <v>0</v>
      </c>
      <c r="G80" s="34">
        <v>623</v>
      </c>
      <c r="H80" s="34"/>
      <c r="I80" s="34"/>
      <c r="J80" s="34">
        <v>0</v>
      </c>
      <c r="K80" s="34"/>
      <c r="L80" s="39" t="s">
        <v>195</v>
      </c>
      <c r="M80" s="38">
        <v>45924.500011574077</v>
      </c>
      <c r="N80" s="18" t="s">
        <v>18</v>
      </c>
      <c r="AA80" s="21"/>
      <c r="AB80" s="15"/>
    </row>
    <row r="81" spans="1:28" hidden="1" x14ac:dyDescent="0.3">
      <c r="A81" s="24" t="s">
        <v>196</v>
      </c>
      <c r="B81" s="22" t="s">
        <v>48</v>
      </c>
      <c r="C81" s="22" t="s">
        <v>153</v>
      </c>
      <c r="D81" s="35">
        <v>1.16086E-2</v>
      </c>
      <c r="E81" s="34">
        <v>10</v>
      </c>
      <c r="F81" s="34">
        <v>0</v>
      </c>
      <c r="G81" s="34">
        <v>645</v>
      </c>
      <c r="H81" s="34"/>
      <c r="I81" s="34"/>
      <c r="J81" s="34">
        <v>2</v>
      </c>
      <c r="K81" s="34"/>
      <c r="L81" s="34" t="s">
        <v>197</v>
      </c>
      <c r="M81" s="38">
        <v>45887.666689814818</v>
      </c>
      <c r="N81" s="18" t="s">
        <v>18</v>
      </c>
      <c r="AA81" s="21"/>
      <c r="AB81" s="15"/>
    </row>
    <row r="82" spans="1:28" hidden="1" x14ac:dyDescent="0.3">
      <c r="A82" s="24" t="s">
        <v>198</v>
      </c>
      <c r="B82" s="22" t="s">
        <v>48</v>
      </c>
      <c r="C82" s="34"/>
      <c r="D82" s="35">
        <v>1.57068E-2</v>
      </c>
      <c r="E82" s="34">
        <v>14</v>
      </c>
      <c r="F82" s="34">
        <v>0</v>
      </c>
      <c r="G82" s="34">
        <v>636</v>
      </c>
      <c r="H82" s="34"/>
      <c r="I82" s="34"/>
      <c r="J82" s="34">
        <v>2</v>
      </c>
      <c r="K82" s="34"/>
      <c r="L82" s="34" t="s">
        <v>199</v>
      </c>
      <c r="M82" s="38">
        <v>45918.717395833337</v>
      </c>
      <c r="N82" s="18" t="s">
        <v>18</v>
      </c>
      <c r="AA82" s="21"/>
      <c r="AB82" s="15"/>
    </row>
    <row r="83" spans="1:28" hidden="1" x14ac:dyDescent="0.3">
      <c r="A83" s="24" t="s">
        <v>200</v>
      </c>
      <c r="B83" s="22" t="s">
        <v>48</v>
      </c>
      <c r="C83" s="22" t="s">
        <v>97</v>
      </c>
      <c r="D83" s="35">
        <v>1.36852E-2</v>
      </c>
      <c r="E83" s="34">
        <v>20</v>
      </c>
      <c r="F83" s="34">
        <v>0</v>
      </c>
      <c r="G83" s="34">
        <v>1123</v>
      </c>
      <c r="H83" s="34"/>
      <c r="I83" s="34"/>
      <c r="J83" s="34">
        <v>5</v>
      </c>
      <c r="K83" s="34"/>
      <c r="L83" s="39" t="s">
        <v>201</v>
      </c>
      <c r="M83" s="38">
        <v>45685.791666666664</v>
      </c>
      <c r="N83" s="18" t="s">
        <v>18</v>
      </c>
      <c r="AA83" s="21"/>
      <c r="AB83" s="15"/>
    </row>
    <row r="84" spans="1:28" hidden="1" x14ac:dyDescent="0.3">
      <c r="A84" s="24" t="s">
        <v>202</v>
      </c>
      <c r="B84" s="22" t="s">
        <v>48</v>
      </c>
      <c r="C84" s="22" t="s">
        <v>40</v>
      </c>
      <c r="D84" s="35">
        <v>1.9543999999999999E-2</v>
      </c>
      <c r="E84" s="34">
        <v>28</v>
      </c>
      <c r="F84" s="34">
        <v>4</v>
      </c>
      <c r="G84" s="34">
        <v>985</v>
      </c>
      <c r="H84" s="34"/>
      <c r="I84" s="34"/>
      <c r="J84" s="34">
        <v>0</v>
      </c>
      <c r="K84" s="34"/>
      <c r="L84" s="34" t="s">
        <v>203</v>
      </c>
      <c r="M84" s="38">
        <v>45683.75</v>
      </c>
      <c r="N84" s="18" t="s">
        <v>18</v>
      </c>
      <c r="P84" s="20"/>
      <c r="AA84" s="21"/>
      <c r="AB84" s="15"/>
    </row>
    <row r="85" spans="1:28" hidden="1" x14ac:dyDescent="0.3">
      <c r="A85" s="24" t="s">
        <v>204</v>
      </c>
      <c r="B85" s="22" t="s">
        <v>48</v>
      </c>
      <c r="C85" s="22" t="s">
        <v>205</v>
      </c>
      <c r="D85" s="35">
        <v>7.8212000000000004E-3</v>
      </c>
      <c r="E85" s="34">
        <v>10</v>
      </c>
      <c r="F85" s="34">
        <v>1</v>
      </c>
      <c r="G85" s="34">
        <v>974</v>
      </c>
      <c r="H85" s="34"/>
      <c r="I85" s="34"/>
      <c r="J85" s="34">
        <v>0</v>
      </c>
      <c r="K85" s="34"/>
      <c r="L85" s="34" t="s">
        <v>206</v>
      </c>
      <c r="M85" s="38">
        <v>45865.791678240741</v>
      </c>
      <c r="N85" s="18" t="s">
        <v>18</v>
      </c>
      <c r="P85" s="20"/>
      <c r="AA85" s="21"/>
      <c r="AB85" s="15"/>
    </row>
    <row r="86" spans="1:28" hidden="1" x14ac:dyDescent="0.3">
      <c r="A86" s="24" t="s">
        <v>207</v>
      </c>
      <c r="B86" s="22" t="s">
        <v>48</v>
      </c>
      <c r="C86" s="22" t="s">
        <v>189</v>
      </c>
      <c r="D86" s="35">
        <v>7.1174000000000003E-3</v>
      </c>
      <c r="E86" s="34">
        <v>13</v>
      </c>
      <c r="F86" s="34">
        <v>0</v>
      </c>
      <c r="G86" s="34">
        <v>897</v>
      </c>
      <c r="H86" s="34"/>
      <c r="I86" s="34"/>
      <c r="J86" s="34">
        <v>3</v>
      </c>
      <c r="K86" s="34"/>
      <c r="L86" s="34" t="s">
        <v>208</v>
      </c>
      <c r="M86" s="38">
        <v>45805.5000462963</v>
      </c>
      <c r="N86" s="18" t="s">
        <v>18</v>
      </c>
      <c r="AA86" s="21"/>
      <c r="AB86" s="15"/>
    </row>
    <row r="87" spans="1:28" hidden="1" x14ac:dyDescent="0.3">
      <c r="A87" s="24" t="s">
        <v>209</v>
      </c>
      <c r="B87" s="22" t="s">
        <v>48</v>
      </c>
      <c r="C87" s="22" t="s">
        <v>189</v>
      </c>
      <c r="D87" s="35">
        <v>1.02696E-2</v>
      </c>
      <c r="E87" s="34">
        <v>12</v>
      </c>
      <c r="F87" s="34">
        <v>0</v>
      </c>
      <c r="G87" s="34">
        <v>864</v>
      </c>
      <c r="H87" s="34"/>
      <c r="I87" s="34"/>
      <c r="J87" s="34">
        <v>3</v>
      </c>
      <c r="K87" s="34"/>
      <c r="L87" s="34" t="s">
        <v>210</v>
      </c>
      <c r="M87" s="38">
        <v>45762.18340277778</v>
      </c>
      <c r="N87" s="18" t="s">
        <v>18</v>
      </c>
      <c r="P87" s="20"/>
      <c r="AA87" s="21"/>
      <c r="AB87" s="15"/>
    </row>
    <row r="88" spans="1:28" hidden="1" x14ac:dyDescent="0.3">
      <c r="A88" s="24" t="s">
        <v>211</v>
      </c>
      <c r="B88" s="22" t="s">
        <v>212</v>
      </c>
      <c r="C88" s="34"/>
      <c r="D88" s="65">
        <v>1.2379599999999999E-2</v>
      </c>
      <c r="E88" s="66">
        <v>15</v>
      </c>
      <c r="F88" s="66">
        <v>1</v>
      </c>
      <c r="G88" s="66">
        <v>792</v>
      </c>
      <c r="H88" s="66"/>
      <c r="I88" s="66"/>
      <c r="J88" s="66">
        <v>2</v>
      </c>
      <c r="K88" s="66"/>
      <c r="L88" s="66" t="s">
        <v>213</v>
      </c>
      <c r="M88" s="67">
        <v>45910.625</v>
      </c>
      <c r="N88" s="18" t="s">
        <v>18</v>
      </c>
      <c r="AA88" s="21"/>
      <c r="AB88" s="15"/>
    </row>
    <row r="89" spans="1:28" hidden="1" x14ac:dyDescent="0.3">
      <c r="A89" s="24" t="s">
        <v>214</v>
      </c>
      <c r="B89" s="22" t="s">
        <v>212</v>
      </c>
      <c r="C89" s="79"/>
      <c r="D89" s="76">
        <v>8.0808000000000008E-3</v>
      </c>
      <c r="E89" s="77">
        <v>9</v>
      </c>
      <c r="F89" s="77">
        <v>0</v>
      </c>
      <c r="G89" s="77">
        <v>553</v>
      </c>
      <c r="H89" s="77"/>
      <c r="I89" s="77"/>
      <c r="J89" s="77">
        <v>0</v>
      </c>
      <c r="K89" s="77"/>
      <c r="L89" s="77" t="s">
        <v>215</v>
      </c>
      <c r="M89" s="78">
        <v>45922.597222222219</v>
      </c>
      <c r="N89" s="18" t="s">
        <v>18</v>
      </c>
      <c r="AA89" s="21"/>
      <c r="AB89" s="15"/>
    </row>
    <row r="90" spans="1:28" hidden="1" x14ac:dyDescent="0.3">
      <c r="A90" s="24" t="s">
        <v>216</v>
      </c>
      <c r="B90" s="22" t="s">
        <v>212</v>
      </c>
      <c r="C90" s="79"/>
      <c r="D90" s="76">
        <v>8.9686000000000002E-3</v>
      </c>
      <c r="E90" s="77">
        <v>16</v>
      </c>
      <c r="F90" s="77">
        <v>1</v>
      </c>
      <c r="G90" s="77">
        <v>737</v>
      </c>
      <c r="H90" s="77"/>
      <c r="I90" s="77"/>
      <c r="J90" s="77">
        <v>1</v>
      </c>
      <c r="K90" s="77"/>
      <c r="L90" s="77" t="s">
        <v>217</v>
      </c>
      <c r="M90" s="78">
        <v>45915.500023148146</v>
      </c>
      <c r="N90" s="18" t="s">
        <v>18</v>
      </c>
      <c r="P90" s="20"/>
      <c r="Q90" s="20"/>
      <c r="AA90" s="21"/>
      <c r="AB90" s="15"/>
    </row>
    <row r="91" spans="1:28" hidden="1" x14ac:dyDescent="0.3">
      <c r="A91" s="24" t="s">
        <v>218</v>
      </c>
      <c r="B91" s="22" t="s">
        <v>212</v>
      </c>
      <c r="C91" s="50" t="s">
        <v>24</v>
      </c>
      <c r="D91" s="76">
        <v>7.5614000000000002E-3</v>
      </c>
      <c r="E91" s="77">
        <v>8</v>
      </c>
      <c r="F91" s="77">
        <v>0</v>
      </c>
      <c r="G91" s="77">
        <v>561</v>
      </c>
      <c r="H91" s="77"/>
      <c r="I91" s="77"/>
      <c r="J91" s="77">
        <v>0</v>
      </c>
      <c r="K91" s="77"/>
      <c r="L91" s="77" t="s">
        <v>219</v>
      </c>
      <c r="M91" s="78">
        <v>45702.333333333336</v>
      </c>
      <c r="N91" s="18" t="s">
        <v>18</v>
      </c>
      <c r="AA91" s="21"/>
      <c r="AB91" s="15"/>
    </row>
    <row r="92" spans="1:28" hidden="1" x14ac:dyDescent="0.3">
      <c r="A92" s="24" t="s">
        <v>220</v>
      </c>
      <c r="B92" s="22" t="s">
        <v>212</v>
      </c>
      <c r="C92" s="50" t="s">
        <v>24</v>
      </c>
      <c r="D92" s="76">
        <v>5.0568999999999996E-3</v>
      </c>
      <c r="E92" s="77">
        <v>12</v>
      </c>
      <c r="F92" s="77">
        <v>0</v>
      </c>
      <c r="G92" s="77">
        <v>912</v>
      </c>
      <c r="H92" s="77"/>
      <c r="I92" s="77"/>
      <c r="J92" s="77">
        <v>1</v>
      </c>
      <c r="K92" s="77"/>
      <c r="L92" s="77" t="s">
        <v>221</v>
      </c>
      <c r="M92" s="78">
        <v>45888.375011574077</v>
      </c>
      <c r="N92" s="18" t="s">
        <v>18</v>
      </c>
      <c r="AA92" s="21"/>
      <c r="AB92" s="15"/>
    </row>
    <row r="93" spans="1:28" hidden="1" x14ac:dyDescent="0.3">
      <c r="A93" s="81" t="s">
        <v>222</v>
      </c>
      <c r="B93" s="46" t="s">
        <v>212</v>
      </c>
      <c r="C93" s="82"/>
      <c r="D93" s="83">
        <v>1.7699E-3</v>
      </c>
      <c r="E93" s="84">
        <v>1</v>
      </c>
      <c r="F93" s="84">
        <v>0</v>
      </c>
      <c r="G93" s="84">
        <v>601</v>
      </c>
      <c r="H93" s="84"/>
      <c r="I93" s="84"/>
      <c r="J93" s="84">
        <v>0</v>
      </c>
      <c r="K93" s="84"/>
      <c r="L93" s="84" t="s">
        <v>223</v>
      </c>
      <c r="M93" s="85">
        <v>45874.708344907405</v>
      </c>
      <c r="N93" s="86" t="s">
        <v>18</v>
      </c>
      <c r="AA93" s="21"/>
      <c r="AB93" s="15"/>
    </row>
    <row r="94" spans="1:28" x14ac:dyDescent="0.3">
      <c r="A94" s="122" t="s">
        <v>642</v>
      </c>
      <c r="B94" s="125" t="s">
        <v>48</v>
      </c>
      <c r="C94" s="125" t="s">
        <v>24</v>
      </c>
      <c r="D94" s="123">
        <v>1.27479E-2</v>
      </c>
      <c r="E94" s="122">
        <v>15</v>
      </c>
      <c r="F94" s="122">
        <v>0</v>
      </c>
      <c r="G94" s="122">
        <v>769</v>
      </c>
      <c r="H94" s="122">
        <v>0</v>
      </c>
      <c r="I94" s="122"/>
      <c r="J94" s="122">
        <v>2</v>
      </c>
      <c r="K94" s="122"/>
      <c r="L94" t="s">
        <v>644</v>
      </c>
      <c r="M94" s="124">
        <v>45940.666701388887</v>
      </c>
      <c r="N94" s="18" t="s">
        <v>18</v>
      </c>
      <c r="AA94" s="21"/>
      <c r="AB94" s="15"/>
    </row>
    <row r="95" spans="1:28" x14ac:dyDescent="0.3">
      <c r="A95" s="122" t="s">
        <v>642</v>
      </c>
      <c r="B95" s="125" t="s">
        <v>48</v>
      </c>
      <c r="C95" s="125" t="s">
        <v>24</v>
      </c>
      <c r="D95" s="123">
        <v>1.2326699999999999E-2</v>
      </c>
      <c r="E95" s="122">
        <v>9</v>
      </c>
      <c r="F95" s="122">
        <v>0</v>
      </c>
      <c r="G95" s="122">
        <v>696</v>
      </c>
      <c r="H95" s="122">
        <v>0</v>
      </c>
      <c r="I95" s="122"/>
      <c r="J95" s="122">
        <v>4</v>
      </c>
      <c r="K95" s="122"/>
      <c r="L95" t="s">
        <v>644</v>
      </c>
      <c r="M95" s="124">
        <v>45939.666666666664</v>
      </c>
      <c r="N95" s="18" t="s">
        <v>18</v>
      </c>
      <c r="AA95" s="21"/>
      <c r="AB95" s="15"/>
    </row>
    <row r="96" spans="1:28" x14ac:dyDescent="0.3">
      <c r="A96" s="122" t="s">
        <v>642</v>
      </c>
      <c r="B96" s="126" t="s">
        <v>48</v>
      </c>
      <c r="C96" s="126" t="s">
        <v>189</v>
      </c>
      <c r="D96" s="123">
        <v>1.33556E-2</v>
      </c>
      <c r="E96" s="122">
        <v>11</v>
      </c>
      <c r="F96" s="122">
        <v>0</v>
      </c>
      <c r="G96" s="122">
        <v>645</v>
      </c>
      <c r="H96" s="122">
        <v>0</v>
      </c>
      <c r="I96" s="122"/>
      <c r="J96" s="122">
        <v>3</v>
      </c>
      <c r="K96" s="122"/>
      <c r="L96" t="s">
        <v>644</v>
      </c>
      <c r="M96" s="124">
        <v>45944.666701388887</v>
      </c>
      <c r="N96" s="18" t="s">
        <v>18</v>
      </c>
      <c r="AA96" s="21"/>
      <c r="AB96" s="15"/>
    </row>
    <row r="97" spans="1:37" x14ac:dyDescent="0.3">
      <c r="A97" s="122" t="s">
        <v>642</v>
      </c>
      <c r="B97" s="126" t="s">
        <v>48</v>
      </c>
      <c r="C97" s="126" t="s">
        <v>110</v>
      </c>
      <c r="D97" s="123">
        <v>1.8761699999999999E-2</v>
      </c>
      <c r="E97" s="122">
        <v>19</v>
      </c>
      <c r="F97" s="122">
        <v>0</v>
      </c>
      <c r="G97" s="122">
        <v>609</v>
      </c>
      <c r="H97" s="122">
        <v>95</v>
      </c>
      <c r="I97" s="122"/>
      <c r="J97" s="122">
        <v>3</v>
      </c>
      <c r="K97" s="122"/>
      <c r="L97" t="s">
        <v>644</v>
      </c>
      <c r="M97" s="124">
        <v>45952.541678240741</v>
      </c>
      <c r="N97" s="18" t="s">
        <v>18</v>
      </c>
      <c r="AA97" s="21"/>
      <c r="AB97" s="15"/>
    </row>
    <row r="98" spans="1:37" x14ac:dyDescent="0.3">
      <c r="A98" s="122" t="s">
        <v>642</v>
      </c>
      <c r="B98" s="126" t="s">
        <v>48</v>
      </c>
      <c r="C98" s="126" t="s">
        <v>24</v>
      </c>
      <c r="D98" s="123">
        <v>1.20482E-2</v>
      </c>
      <c r="E98" s="122">
        <v>7</v>
      </c>
      <c r="F98" s="122">
        <v>0</v>
      </c>
      <c r="G98" s="122">
        <v>605</v>
      </c>
      <c r="H98" s="122">
        <v>118</v>
      </c>
      <c r="I98" s="122"/>
      <c r="J98" s="122">
        <v>2</v>
      </c>
      <c r="K98" s="122"/>
      <c r="L98" t="s">
        <v>644</v>
      </c>
      <c r="M98" s="124">
        <v>45960.416678240741</v>
      </c>
      <c r="N98" s="18" t="s">
        <v>18</v>
      </c>
      <c r="AA98" s="21"/>
      <c r="AB98" s="15"/>
    </row>
    <row r="99" spans="1:37" x14ac:dyDescent="0.3">
      <c r="A99" s="122" t="s">
        <v>642</v>
      </c>
      <c r="B99" s="126" t="s">
        <v>24</v>
      </c>
      <c r="C99" s="126"/>
      <c r="D99" s="123">
        <v>3.0487799999999999E-2</v>
      </c>
      <c r="E99" s="122">
        <v>46</v>
      </c>
      <c r="F99" s="122">
        <v>2</v>
      </c>
      <c r="G99" s="122">
        <v>732</v>
      </c>
      <c r="H99" s="122">
        <v>0</v>
      </c>
      <c r="I99" s="122"/>
      <c r="J99" s="122">
        <v>1</v>
      </c>
      <c r="K99" s="122"/>
      <c r="L99" t="s">
        <v>644</v>
      </c>
      <c r="M99" s="124">
        <v>45961.416666666664</v>
      </c>
      <c r="N99" s="18" t="s">
        <v>18</v>
      </c>
      <c r="AA99" s="21"/>
      <c r="AB99" s="15"/>
    </row>
    <row r="100" spans="1:37" x14ac:dyDescent="0.3">
      <c r="A100" s="48" t="s">
        <v>236</v>
      </c>
      <c r="B100" s="48"/>
      <c r="C100" s="48"/>
      <c r="D100" s="47">
        <v>0.01</v>
      </c>
      <c r="E100" s="48">
        <v>13</v>
      </c>
      <c r="F100" s="48">
        <v>1</v>
      </c>
      <c r="G100" s="49">
        <v>825</v>
      </c>
      <c r="H100" s="48">
        <v>150</v>
      </c>
      <c r="I100" s="48"/>
      <c r="J100" s="48">
        <v>2</v>
      </c>
      <c r="K100" s="48"/>
      <c r="L100" s="48"/>
      <c r="M100" s="95">
        <v>45961.916678240741</v>
      </c>
      <c r="N100" s="87" t="s">
        <v>18</v>
      </c>
      <c r="AA100" s="21"/>
      <c r="AB100" s="15"/>
    </row>
    <row r="101" spans="1:37" hidden="1" x14ac:dyDescent="0.3">
      <c r="A101" s="1" t="s">
        <v>237</v>
      </c>
      <c r="B101" s="22" t="s">
        <v>15</v>
      </c>
      <c r="C101" s="22" t="s">
        <v>20</v>
      </c>
      <c r="D101" s="35">
        <v>5.9347200000000003E-2</v>
      </c>
      <c r="E101" s="34">
        <v>42</v>
      </c>
      <c r="F101" s="34">
        <v>4</v>
      </c>
      <c r="G101" s="34">
        <v>0</v>
      </c>
      <c r="H101" s="34"/>
      <c r="I101" s="34">
        <v>3396</v>
      </c>
      <c r="J101" s="34">
        <v>4</v>
      </c>
      <c r="K101" s="34">
        <v>2</v>
      </c>
      <c r="L101" s="34" t="s">
        <v>238</v>
      </c>
      <c r="M101" s="38">
        <v>45831.375185185185</v>
      </c>
      <c r="N101" s="16" t="s">
        <v>239</v>
      </c>
      <c r="AA101" s="21"/>
      <c r="AB101" s="15"/>
    </row>
    <row r="102" spans="1:37" hidden="1" x14ac:dyDescent="0.3">
      <c r="A102" s="1" t="s">
        <v>240</v>
      </c>
      <c r="B102" s="22" t="s">
        <v>15</v>
      </c>
      <c r="C102" s="22" t="s">
        <v>20</v>
      </c>
      <c r="D102" s="35">
        <v>3.0232599999999998E-2</v>
      </c>
      <c r="E102" s="34">
        <v>14</v>
      </c>
      <c r="F102" s="34">
        <v>2</v>
      </c>
      <c r="G102" s="34">
        <v>487</v>
      </c>
      <c r="H102" s="34"/>
      <c r="I102" s="34">
        <v>725</v>
      </c>
      <c r="J102" s="34">
        <v>0</v>
      </c>
      <c r="K102" s="34">
        <v>1</v>
      </c>
      <c r="L102" s="34" t="s">
        <v>241</v>
      </c>
      <c r="M102" s="38">
        <v>45674.375104166669</v>
      </c>
      <c r="N102" s="16" t="s">
        <v>239</v>
      </c>
      <c r="AA102" s="21"/>
      <c r="AB102" s="15"/>
    </row>
    <row r="103" spans="1:37" hidden="1" x14ac:dyDescent="0.3">
      <c r="A103" s="1" t="s">
        <v>242</v>
      </c>
      <c r="B103" s="22" t="s">
        <v>15</v>
      </c>
      <c r="C103" s="22" t="s">
        <v>16</v>
      </c>
      <c r="D103" s="35">
        <v>3.7037E-2</v>
      </c>
      <c r="E103" s="34">
        <v>8</v>
      </c>
      <c r="F103" s="34">
        <v>0</v>
      </c>
      <c r="G103" s="34">
        <v>0</v>
      </c>
      <c r="H103" s="34"/>
      <c r="I103" s="34">
        <v>357</v>
      </c>
      <c r="J103" s="34">
        <v>0</v>
      </c>
      <c r="K103" s="34">
        <v>0</v>
      </c>
      <c r="L103" s="34" t="s">
        <v>243</v>
      </c>
      <c r="M103" s="38">
        <v>45743.514224537037</v>
      </c>
      <c r="N103" s="16" t="s">
        <v>239</v>
      </c>
      <c r="AA103" s="21"/>
      <c r="AB103" s="15"/>
    </row>
    <row r="104" spans="1:37" hidden="1" x14ac:dyDescent="0.3">
      <c r="A104" s="1" t="s">
        <v>244</v>
      </c>
      <c r="B104" s="22" t="s">
        <v>15</v>
      </c>
      <c r="C104" s="22" t="s">
        <v>16</v>
      </c>
      <c r="D104" s="35">
        <v>3.9711200000000002E-2</v>
      </c>
      <c r="E104" s="34">
        <v>11</v>
      </c>
      <c r="F104" s="34">
        <v>0</v>
      </c>
      <c r="G104" s="34">
        <v>261</v>
      </c>
      <c r="H104" s="34"/>
      <c r="I104" s="34">
        <v>400</v>
      </c>
      <c r="J104" s="34">
        <v>0</v>
      </c>
      <c r="K104" s="34">
        <v>0</v>
      </c>
      <c r="L104" s="34" t="s">
        <v>245</v>
      </c>
      <c r="M104" s="38">
        <v>45751.541863425926</v>
      </c>
      <c r="N104" s="16" t="s">
        <v>239</v>
      </c>
      <c r="AA104" s="21"/>
      <c r="AB104" s="15"/>
    </row>
    <row r="105" spans="1:37" hidden="1" x14ac:dyDescent="0.3">
      <c r="A105" s="1" t="s">
        <v>246</v>
      </c>
      <c r="B105" s="22" t="s">
        <v>15</v>
      </c>
      <c r="C105" s="22" t="s">
        <v>16</v>
      </c>
      <c r="D105" s="35">
        <v>1.8372699999999999E-2</v>
      </c>
      <c r="E105" s="34">
        <v>8</v>
      </c>
      <c r="F105" s="34">
        <v>0</v>
      </c>
      <c r="G105" s="34">
        <v>0</v>
      </c>
      <c r="H105" s="34"/>
      <c r="I105" s="34">
        <v>559</v>
      </c>
      <c r="J105" s="34">
        <v>1</v>
      </c>
      <c r="K105" s="34">
        <v>1</v>
      </c>
      <c r="L105" s="34" t="s">
        <v>247</v>
      </c>
      <c r="M105" s="38">
        <v>45771.500254629631</v>
      </c>
      <c r="N105" s="16" t="s">
        <v>239</v>
      </c>
      <c r="AA105" s="21"/>
      <c r="AB105" s="15"/>
      <c r="AC105" s="27"/>
      <c r="AD105" s="27"/>
      <c r="AE105" s="27"/>
      <c r="AF105" s="27"/>
      <c r="AG105" s="27"/>
      <c r="AH105" s="27"/>
      <c r="AI105" s="27"/>
      <c r="AJ105" s="27"/>
      <c r="AK105" s="27"/>
    </row>
    <row r="106" spans="1:37" hidden="1" x14ac:dyDescent="0.3">
      <c r="A106" s="1" t="s">
        <v>248</v>
      </c>
      <c r="B106" s="22" t="s">
        <v>15</v>
      </c>
      <c r="C106" s="22" t="s">
        <v>16</v>
      </c>
      <c r="D106" s="35">
        <v>2.65781E-2</v>
      </c>
      <c r="E106" s="34">
        <v>9</v>
      </c>
      <c r="F106" s="34">
        <v>1</v>
      </c>
      <c r="G106" s="34">
        <v>154</v>
      </c>
      <c r="H106" s="34"/>
      <c r="I106" s="34">
        <v>491</v>
      </c>
      <c r="J106" s="34">
        <v>0</v>
      </c>
      <c r="K106" s="34">
        <v>1</v>
      </c>
      <c r="L106" s="34" t="s">
        <v>249</v>
      </c>
      <c r="M106" s="38">
        <v>45764.666875000003</v>
      </c>
      <c r="N106" s="16" t="s">
        <v>239</v>
      </c>
      <c r="AA106" s="21"/>
      <c r="AB106" s="15"/>
      <c r="AC106" s="14"/>
      <c r="AD106" s="14"/>
      <c r="AE106" s="14"/>
      <c r="AF106" s="14"/>
      <c r="AG106" s="14"/>
      <c r="AH106" s="14"/>
    </row>
    <row r="107" spans="1:37" hidden="1" x14ac:dyDescent="0.3">
      <c r="A107" s="1" t="s">
        <v>250</v>
      </c>
      <c r="B107" s="22" t="s">
        <v>40</v>
      </c>
      <c r="C107" s="22" t="s">
        <v>48</v>
      </c>
      <c r="D107" s="35">
        <v>4.5454500000000002E-2</v>
      </c>
      <c r="E107" s="34">
        <v>8</v>
      </c>
      <c r="F107" s="34">
        <v>0</v>
      </c>
      <c r="G107" s="34">
        <v>207</v>
      </c>
      <c r="H107" s="34"/>
      <c r="I107" s="34">
        <v>322</v>
      </c>
      <c r="J107" s="34">
        <v>0</v>
      </c>
      <c r="K107" s="34">
        <v>0</v>
      </c>
      <c r="L107" s="34" t="s">
        <v>251</v>
      </c>
      <c r="M107" s="38">
        <v>45670.708553240744</v>
      </c>
      <c r="N107" s="16" t="s">
        <v>239</v>
      </c>
      <c r="AA107" s="21"/>
      <c r="AB107" s="15"/>
      <c r="AC107" s="14"/>
      <c r="AD107" s="14"/>
      <c r="AE107" s="14"/>
      <c r="AF107" s="14"/>
      <c r="AG107" s="14"/>
      <c r="AH107" s="14"/>
    </row>
    <row r="108" spans="1:37" hidden="1" x14ac:dyDescent="0.3">
      <c r="A108" s="1" t="s">
        <v>252</v>
      </c>
      <c r="B108" s="22" t="s">
        <v>40</v>
      </c>
      <c r="C108" s="34"/>
      <c r="D108" s="35">
        <v>4.1825099999999997E-2</v>
      </c>
      <c r="E108" s="34">
        <v>11</v>
      </c>
      <c r="F108" s="34">
        <v>0</v>
      </c>
      <c r="G108" s="34">
        <v>0</v>
      </c>
      <c r="H108" s="34"/>
      <c r="I108" s="34">
        <v>465</v>
      </c>
      <c r="J108" s="34">
        <v>0</v>
      </c>
      <c r="K108" s="34">
        <v>0</v>
      </c>
      <c r="L108" s="34" t="s">
        <v>253</v>
      </c>
      <c r="M108" s="38">
        <v>45834.750196759262</v>
      </c>
      <c r="N108" s="16" t="s">
        <v>239</v>
      </c>
      <c r="AA108" s="21"/>
      <c r="AB108" s="15"/>
      <c r="AC108" s="14"/>
      <c r="AD108" s="14"/>
      <c r="AE108" s="14"/>
      <c r="AF108" s="14"/>
      <c r="AG108" s="14"/>
      <c r="AH108" s="14"/>
    </row>
    <row r="109" spans="1:37" hidden="1" x14ac:dyDescent="0.3">
      <c r="A109" s="1" t="s">
        <v>254</v>
      </c>
      <c r="B109" s="22" t="s">
        <v>40</v>
      </c>
      <c r="C109" s="34"/>
      <c r="D109" s="35">
        <v>4.1269800000000002E-2</v>
      </c>
      <c r="E109" s="34">
        <v>13</v>
      </c>
      <c r="F109" s="34">
        <v>0</v>
      </c>
      <c r="G109" s="34">
        <v>0</v>
      </c>
      <c r="H109" s="34"/>
      <c r="I109" s="34">
        <v>544</v>
      </c>
      <c r="J109" s="34">
        <v>2</v>
      </c>
      <c r="K109" s="34">
        <v>0</v>
      </c>
      <c r="L109" s="34" t="s">
        <v>255</v>
      </c>
      <c r="M109" s="38">
        <v>45841.708460648151</v>
      </c>
      <c r="N109" s="16" t="s">
        <v>239</v>
      </c>
      <c r="AA109" s="21"/>
      <c r="AB109" s="15"/>
      <c r="AC109" s="14"/>
      <c r="AD109" s="14"/>
      <c r="AE109" s="14"/>
      <c r="AF109" s="14"/>
      <c r="AG109" s="14"/>
      <c r="AH109" s="14"/>
    </row>
    <row r="110" spans="1:37" hidden="1" x14ac:dyDescent="0.3">
      <c r="A110" s="1" t="s">
        <v>256</v>
      </c>
      <c r="B110" s="22" t="s">
        <v>40</v>
      </c>
      <c r="C110" s="22" t="s">
        <v>24</v>
      </c>
      <c r="D110" s="35">
        <v>3.8461500000000003E-2</v>
      </c>
      <c r="E110" s="34">
        <v>8</v>
      </c>
      <c r="F110" s="34">
        <v>0</v>
      </c>
      <c r="G110" s="34">
        <v>242</v>
      </c>
      <c r="H110" s="34"/>
      <c r="I110" s="34">
        <v>427</v>
      </c>
      <c r="J110" s="34">
        <v>1</v>
      </c>
      <c r="K110" s="34">
        <v>0</v>
      </c>
      <c r="L110" s="34" t="s">
        <v>257</v>
      </c>
      <c r="M110" s="38">
        <v>45672.291898148149</v>
      </c>
      <c r="N110" s="16" t="s">
        <v>239</v>
      </c>
      <c r="AA110" s="21"/>
      <c r="AB110" s="15"/>
      <c r="AC110" s="14"/>
      <c r="AD110" s="14"/>
      <c r="AE110" s="14"/>
      <c r="AF110" s="14"/>
      <c r="AG110" s="14"/>
      <c r="AH110" s="14"/>
    </row>
    <row r="111" spans="1:37" hidden="1" x14ac:dyDescent="0.3">
      <c r="A111" s="1" t="s">
        <v>258</v>
      </c>
      <c r="B111" s="22" t="s">
        <v>40</v>
      </c>
      <c r="C111" s="22" t="s">
        <v>16</v>
      </c>
      <c r="D111" s="35">
        <v>1.9108300000000002E-2</v>
      </c>
      <c r="E111" s="34">
        <v>6</v>
      </c>
      <c r="F111" s="34">
        <v>0</v>
      </c>
      <c r="G111" s="34">
        <v>0</v>
      </c>
      <c r="H111" s="34"/>
      <c r="I111" s="34">
        <v>460</v>
      </c>
      <c r="J111" s="34">
        <v>0</v>
      </c>
      <c r="K111" s="34">
        <v>0</v>
      </c>
      <c r="L111" s="34" t="s">
        <v>259</v>
      </c>
      <c r="M111" s="38">
        <v>45734.812881944446</v>
      </c>
      <c r="N111" s="16" t="s">
        <v>239</v>
      </c>
      <c r="AA111" s="21"/>
      <c r="AB111" s="15"/>
      <c r="AC111" s="14"/>
      <c r="AD111" s="14"/>
      <c r="AE111" s="14"/>
      <c r="AF111" s="14"/>
      <c r="AG111" s="14"/>
      <c r="AH111" s="14"/>
    </row>
    <row r="112" spans="1:37" hidden="1" x14ac:dyDescent="0.3">
      <c r="A112" s="1" t="s">
        <v>56</v>
      </c>
      <c r="B112" s="22" t="s">
        <v>40</v>
      </c>
      <c r="C112" s="22" t="s">
        <v>57</v>
      </c>
      <c r="D112" s="35">
        <v>4.9903999999999997E-2</v>
      </c>
      <c r="E112" s="34">
        <v>27</v>
      </c>
      <c r="F112" s="34">
        <v>2</v>
      </c>
      <c r="G112" s="34">
        <v>0</v>
      </c>
      <c r="H112" s="34"/>
      <c r="I112" s="34">
        <v>800</v>
      </c>
      <c r="J112" s="34">
        <v>0</v>
      </c>
      <c r="K112" s="34">
        <v>1</v>
      </c>
      <c r="L112" s="34" t="s">
        <v>260</v>
      </c>
      <c r="M112" s="38">
        <v>45877.628032407411</v>
      </c>
      <c r="N112" s="16" t="s">
        <v>239</v>
      </c>
      <c r="AA112" s="21"/>
      <c r="AB112" s="15"/>
      <c r="AC112" s="14"/>
      <c r="AD112" s="14"/>
      <c r="AE112" s="14"/>
      <c r="AF112" s="14"/>
      <c r="AG112" s="14"/>
      <c r="AH112" s="14"/>
    </row>
    <row r="113" spans="1:37" hidden="1" x14ac:dyDescent="0.3">
      <c r="A113" s="1" t="s">
        <v>261</v>
      </c>
      <c r="B113" s="22" t="s">
        <v>40</v>
      </c>
      <c r="C113" s="22" t="s">
        <v>24</v>
      </c>
      <c r="D113" s="35">
        <v>4.94297E-2</v>
      </c>
      <c r="E113" s="34">
        <v>14</v>
      </c>
      <c r="F113" s="34">
        <v>2</v>
      </c>
      <c r="G113" s="34">
        <v>0</v>
      </c>
      <c r="H113" s="34"/>
      <c r="I113" s="34">
        <v>480</v>
      </c>
      <c r="J113" s="34">
        <v>0</v>
      </c>
      <c r="K113" s="34">
        <v>1</v>
      </c>
      <c r="L113" s="34" t="s">
        <v>262</v>
      </c>
      <c r="M113" s="38">
        <v>45828.375219907408</v>
      </c>
      <c r="N113" s="16" t="s">
        <v>239</v>
      </c>
      <c r="AA113" s="21"/>
      <c r="AB113" s="15"/>
      <c r="AH113" s="15"/>
      <c r="AK113" s="15"/>
    </row>
    <row r="114" spans="1:37" hidden="1" x14ac:dyDescent="0.3">
      <c r="A114" s="1" t="s">
        <v>263</v>
      </c>
      <c r="B114" s="22" t="s">
        <v>40</v>
      </c>
      <c r="C114" s="22" t="s">
        <v>24</v>
      </c>
      <c r="D114" s="35">
        <v>4.7794099999999999E-2</v>
      </c>
      <c r="E114" s="34">
        <v>13</v>
      </c>
      <c r="F114" s="34">
        <v>0</v>
      </c>
      <c r="G114" s="34">
        <v>0</v>
      </c>
      <c r="H114" s="34"/>
      <c r="I114" s="34">
        <v>474</v>
      </c>
      <c r="J114" s="34">
        <v>6</v>
      </c>
      <c r="K114" s="34">
        <v>0</v>
      </c>
      <c r="L114" s="34" t="s">
        <v>264</v>
      </c>
      <c r="M114" s="38">
        <v>45905.638784722221</v>
      </c>
      <c r="N114" s="16" t="s">
        <v>239</v>
      </c>
      <c r="AA114" s="21"/>
      <c r="AB114" s="15"/>
      <c r="AH114" s="15"/>
      <c r="AK114" s="15"/>
    </row>
    <row r="115" spans="1:37" hidden="1" x14ac:dyDescent="0.3">
      <c r="A115" s="1" t="s">
        <v>265</v>
      </c>
      <c r="B115" s="22" t="s">
        <v>40</v>
      </c>
      <c r="C115" s="22" t="s">
        <v>24</v>
      </c>
      <c r="D115" s="35">
        <v>4.6391799999999997E-2</v>
      </c>
      <c r="E115" s="34">
        <v>9</v>
      </c>
      <c r="F115" s="34">
        <v>0</v>
      </c>
      <c r="G115" s="34">
        <v>0</v>
      </c>
      <c r="H115" s="34"/>
      <c r="I115" s="34">
        <v>3350</v>
      </c>
      <c r="J115" s="34">
        <v>0</v>
      </c>
      <c r="K115" s="34">
        <v>0</v>
      </c>
      <c r="L115" s="34" t="s">
        <v>266</v>
      </c>
      <c r="M115" s="38">
        <v>45895.500173611108</v>
      </c>
      <c r="N115" s="16" t="s">
        <v>239</v>
      </c>
      <c r="AA115" s="21"/>
      <c r="AB115" s="15"/>
      <c r="AH115" s="15"/>
      <c r="AK115" s="15"/>
    </row>
    <row r="116" spans="1:37" hidden="1" x14ac:dyDescent="0.3">
      <c r="A116" s="1" t="s">
        <v>267</v>
      </c>
      <c r="B116" s="22" t="s">
        <v>40</v>
      </c>
      <c r="C116" s="22" t="s">
        <v>24</v>
      </c>
      <c r="D116" s="35">
        <v>4.5871599999999998E-2</v>
      </c>
      <c r="E116" s="34">
        <v>10</v>
      </c>
      <c r="F116" s="34">
        <v>2</v>
      </c>
      <c r="G116" s="34">
        <v>0</v>
      </c>
      <c r="H116" s="34"/>
      <c r="I116" s="34">
        <v>674</v>
      </c>
      <c r="J116" s="34">
        <v>0</v>
      </c>
      <c r="K116" s="34">
        <v>0</v>
      </c>
      <c r="L116" s="34" t="s">
        <v>268</v>
      </c>
      <c r="M116" s="38">
        <v>45860.666805555556</v>
      </c>
      <c r="N116" s="16" t="s">
        <v>239</v>
      </c>
      <c r="AA116" s="21"/>
      <c r="AB116" s="15"/>
      <c r="AH116" s="15"/>
      <c r="AK116" s="15"/>
    </row>
    <row r="117" spans="1:37" hidden="1" x14ac:dyDescent="0.3">
      <c r="A117" s="1" t="s">
        <v>269</v>
      </c>
      <c r="B117" s="22" t="s">
        <v>40</v>
      </c>
      <c r="C117" s="22" t="s">
        <v>24</v>
      </c>
      <c r="D117" s="35">
        <v>4.3643300000000003E-2</v>
      </c>
      <c r="E117" s="34">
        <v>25</v>
      </c>
      <c r="F117" s="34">
        <v>4</v>
      </c>
      <c r="G117" s="34">
        <v>0</v>
      </c>
      <c r="H117" s="34"/>
      <c r="I117" s="34">
        <v>1004</v>
      </c>
      <c r="J117" s="34">
        <v>8</v>
      </c>
      <c r="K117" s="34">
        <v>2</v>
      </c>
      <c r="L117" s="34" t="s">
        <v>270</v>
      </c>
      <c r="M117" s="38">
        <v>45779.541886574072</v>
      </c>
      <c r="N117" s="16" t="s">
        <v>239</v>
      </c>
      <c r="AA117" s="21"/>
      <c r="AB117" s="15"/>
      <c r="AH117" s="15"/>
      <c r="AK117" s="15"/>
    </row>
    <row r="118" spans="1:37" hidden="1" x14ac:dyDescent="0.3">
      <c r="A118" s="1" t="s">
        <v>271</v>
      </c>
      <c r="B118" s="22" t="s">
        <v>40</v>
      </c>
      <c r="C118" s="22" t="s">
        <v>24</v>
      </c>
      <c r="D118" s="35">
        <v>3.8835000000000001E-2</v>
      </c>
      <c r="E118" s="34">
        <v>8</v>
      </c>
      <c r="F118" s="34">
        <v>0</v>
      </c>
      <c r="G118" s="34">
        <v>213</v>
      </c>
      <c r="H118" s="34"/>
      <c r="I118" s="34">
        <v>302</v>
      </c>
      <c r="J118" s="34">
        <v>1</v>
      </c>
      <c r="K118" s="34">
        <v>0</v>
      </c>
      <c r="L118" s="34" t="s">
        <v>272</v>
      </c>
      <c r="M118" s="38">
        <v>45733.375162037039</v>
      </c>
      <c r="N118" s="16" t="s">
        <v>239</v>
      </c>
      <c r="AA118" s="21"/>
      <c r="AB118" s="15"/>
      <c r="AH118" s="15"/>
      <c r="AK118" s="15"/>
    </row>
    <row r="119" spans="1:37" hidden="1" x14ac:dyDescent="0.3">
      <c r="A119" s="1" t="s">
        <v>273</v>
      </c>
      <c r="B119" s="22" t="s">
        <v>40</v>
      </c>
      <c r="C119" s="22" t="s">
        <v>24</v>
      </c>
      <c r="D119" s="35">
        <v>3.4759400000000003E-2</v>
      </c>
      <c r="E119" s="34">
        <v>13</v>
      </c>
      <c r="F119" s="34">
        <v>0</v>
      </c>
      <c r="G119" s="34">
        <v>0</v>
      </c>
      <c r="H119" s="34"/>
      <c r="I119" s="34">
        <v>579</v>
      </c>
      <c r="J119" s="34">
        <v>1</v>
      </c>
      <c r="K119" s="34">
        <v>0</v>
      </c>
      <c r="L119" s="34" t="s">
        <v>274</v>
      </c>
      <c r="M119" s="38">
        <v>45825.657430555555</v>
      </c>
      <c r="N119" s="16" t="s">
        <v>239</v>
      </c>
      <c r="AH119" s="15"/>
      <c r="AK119" s="15"/>
    </row>
    <row r="120" spans="1:37" hidden="1" x14ac:dyDescent="0.3">
      <c r="A120" s="1" t="s">
        <v>275</v>
      </c>
      <c r="B120" s="22" t="s">
        <v>40</v>
      </c>
      <c r="C120" s="22" t="s">
        <v>24</v>
      </c>
      <c r="D120" s="35">
        <v>2.85714E-2</v>
      </c>
      <c r="E120" s="34">
        <v>8</v>
      </c>
      <c r="F120" s="34">
        <v>2</v>
      </c>
      <c r="G120" s="34">
        <v>0</v>
      </c>
      <c r="H120" s="34"/>
      <c r="I120" s="34">
        <v>476</v>
      </c>
      <c r="J120" s="34">
        <v>0</v>
      </c>
      <c r="K120" s="34">
        <v>0</v>
      </c>
      <c r="L120" s="34" t="s">
        <v>276</v>
      </c>
      <c r="M120" s="38">
        <v>45858.417002314818</v>
      </c>
      <c r="N120" s="16" t="s">
        <v>239</v>
      </c>
      <c r="AH120" s="15"/>
      <c r="AK120" s="15"/>
    </row>
    <row r="121" spans="1:37" hidden="1" x14ac:dyDescent="0.3">
      <c r="A121" s="1" t="s">
        <v>277</v>
      </c>
      <c r="B121" s="22" t="s">
        <v>40</v>
      </c>
      <c r="C121" s="22" t="s">
        <v>48</v>
      </c>
      <c r="D121" s="35">
        <v>2.7777799999999998E-2</v>
      </c>
      <c r="E121" s="34">
        <v>5</v>
      </c>
      <c r="F121" s="34">
        <v>0</v>
      </c>
      <c r="G121" s="34">
        <v>191</v>
      </c>
      <c r="H121" s="34"/>
      <c r="I121" s="34">
        <v>248</v>
      </c>
      <c r="J121" s="34">
        <v>0</v>
      </c>
      <c r="K121" s="34">
        <v>0</v>
      </c>
      <c r="L121" s="34" t="s">
        <v>278</v>
      </c>
      <c r="M121" s="38">
        <v>45663.625115740739</v>
      </c>
      <c r="N121" s="16" t="s">
        <v>239</v>
      </c>
      <c r="AH121" s="15"/>
      <c r="AK121" s="15"/>
    </row>
    <row r="122" spans="1:37" hidden="1" x14ac:dyDescent="0.3">
      <c r="A122" s="1" t="s">
        <v>279</v>
      </c>
      <c r="B122" s="22" t="s">
        <v>40</v>
      </c>
      <c r="C122" s="22" t="s">
        <v>24</v>
      </c>
      <c r="D122" s="35">
        <v>2.5925900000000002E-2</v>
      </c>
      <c r="E122" s="34">
        <v>7</v>
      </c>
      <c r="F122" s="34">
        <v>0</v>
      </c>
      <c r="G122" s="34">
        <v>0</v>
      </c>
      <c r="H122" s="34"/>
      <c r="I122" s="34">
        <v>440</v>
      </c>
      <c r="J122" s="34">
        <v>1</v>
      </c>
      <c r="K122" s="34">
        <v>0</v>
      </c>
      <c r="L122" s="34" t="s">
        <v>280</v>
      </c>
      <c r="M122" s="38">
        <v>45826.708472222221</v>
      </c>
      <c r="N122" s="16" t="s">
        <v>239</v>
      </c>
      <c r="AH122" s="15"/>
      <c r="AK122" s="15"/>
    </row>
    <row r="123" spans="1:37" hidden="1" x14ac:dyDescent="0.3">
      <c r="A123" s="1" t="s">
        <v>281</v>
      </c>
      <c r="B123" s="22" t="s">
        <v>40</v>
      </c>
      <c r="C123" s="22" t="s">
        <v>24</v>
      </c>
      <c r="D123" s="35">
        <v>2.09424E-2</v>
      </c>
      <c r="E123" s="34">
        <v>4</v>
      </c>
      <c r="F123" s="34">
        <v>0</v>
      </c>
      <c r="G123" s="34">
        <v>208</v>
      </c>
      <c r="H123" s="34"/>
      <c r="I123" s="34">
        <v>254</v>
      </c>
      <c r="J123" s="34">
        <v>0</v>
      </c>
      <c r="K123" s="34">
        <v>0</v>
      </c>
      <c r="L123" s="34" t="s">
        <v>282</v>
      </c>
      <c r="M123" s="38">
        <v>45699.750138888892</v>
      </c>
      <c r="N123" s="16" t="s">
        <v>239</v>
      </c>
      <c r="AH123" s="15"/>
      <c r="AK123" s="15"/>
    </row>
    <row r="124" spans="1:37" hidden="1" x14ac:dyDescent="0.3">
      <c r="A124" s="1" t="s">
        <v>283</v>
      </c>
      <c r="B124" s="22" t="s">
        <v>40</v>
      </c>
      <c r="C124" s="22" t="s">
        <v>24</v>
      </c>
      <c r="D124" s="35">
        <v>1.26582E-2</v>
      </c>
      <c r="E124" s="34">
        <v>3</v>
      </c>
      <c r="F124" s="34">
        <v>0</v>
      </c>
      <c r="G124" s="34">
        <v>252</v>
      </c>
      <c r="H124" s="34"/>
      <c r="I124" s="34">
        <v>346</v>
      </c>
      <c r="J124" s="34">
        <v>0</v>
      </c>
      <c r="K124" s="34">
        <v>0</v>
      </c>
      <c r="L124" s="34" t="s">
        <v>284</v>
      </c>
      <c r="M124" s="38">
        <v>45719.677905092591</v>
      </c>
      <c r="N124" s="16" t="s">
        <v>239</v>
      </c>
      <c r="AH124" s="15"/>
      <c r="AK124" s="15"/>
    </row>
    <row r="125" spans="1:37" hidden="1" x14ac:dyDescent="0.3">
      <c r="A125" s="1" t="s">
        <v>285</v>
      </c>
      <c r="B125" s="22" t="s">
        <v>40</v>
      </c>
      <c r="C125" s="22" t="s">
        <v>15</v>
      </c>
      <c r="D125" s="35">
        <v>4.2253499999999999E-2</v>
      </c>
      <c r="E125" s="34">
        <v>9</v>
      </c>
      <c r="F125" s="34">
        <v>1</v>
      </c>
      <c r="G125" s="34">
        <v>0</v>
      </c>
      <c r="H125" s="34"/>
      <c r="I125" s="34">
        <v>3397</v>
      </c>
      <c r="J125" s="34">
        <v>1</v>
      </c>
      <c r="K125" s="34">
        <v>0</v>
      </c>
      <c r="L125" s="34" t="s">
        <v>286</v>
      </c>
      <c r="M125" s="38">
        <v>45904.416898148149</v>
      </c>
      <c r="N125" s="16" t="s">
        <v>239</v>
      </c>
      <c r="AH125" s="15"/>
      <c r="AK125" s="15"/>
    </row>
    <row r="126" spans="1:37" hidden="1" x14ac:dyDescent="0.3">
      <c r="A126" s="1" t="s">
        <v>287</v>
      </c>
      <c r="B126" s="22" t="s">
        <v>77</v>
      </c>
      <c r="C126" s="22" t="s">
        <v>57</v>
      </c>
      <c r="D126" s="35">
        <v>6.3583799999999996E-2</v>
      </c>
      <c r="E126" s="34">
        <v>44</v>
      </c>
      <c r="F126" s="34">
        <v>2</v>
      </c>
      <c r="G126" s="34">
        <v>0</v>
      </c>
      <c r="H126" s="34"/>
      <c r="I126" s="34">
        <v>1024</v>
      </c>
      <c r="J126" s="34">
        <v>13</v>
      </c>
      <c r="K126" s="34">
        <v>0</v>
      </c>
      <c r="L126" s="34" t="s">
        <v>288</v>
      </c>
      <c r="M126" s="38">
        <v>45869.709155092591</v>
      </c>
      <c r="N126" s="16" t="s">
        <v>239</v>
      </c>
      <c r="AH126" s="15"/>
      <c r="AK126" s="15"/>
    </row>
    <row r="127" spans="1:37" hidden="1" x14ac:dyDescent="0.3">
      <c r="A127" s="1" t="s">
        <v>76</v>
      </c>
      <c r="B127" s="28" t="s">
        <v>77</v>
      </c>
      <c r="C127" s="28" t="s">
        <v>57</v>
      </c>
      <c r="D127" s="35">
        <v>5.9160299999999999E-2</v>
      </c>
      <c r="E127" s="34">
        <v>32</v>
      </c>
      <c r="F127" s="34">
        <v>2</v>
      </c>
      <c r="G127" s="34">
        <v>0</v>
      </c>
      <c r="H127" s="34"/>
      <c r="I127" s="34">
        <v>842</v>
      </c>
      <c r="J127" s="34">
        <v>1</v>
      </c>
      <c r="K127" s="34">
        <v>1</v>
      </c>
      <c r="L127" s="34" t="s">
        <v>289</v>
      </c>
      <c r="M127" s="38">
        <v>45896.563402777778</v>
      </c>
      <c r="N127" s="16" t="s">
        <v>239</v>
      </c>
      <c r="AH127" s="15"/>
      <c r="AK127" s="15"/>
    </row>
    <row r="128" spans="1:37" hidden="1" x14ac:dyDescent="0.3">
      <c r="A128" s="1" t="s">
        <v>290</v>
      </c>
      <c r="B128" s="22" t="s">
        <v>82</v>
      </c>
      <c r="C128" s="34"/>
      <c r="D128" s="35">
        <v>4.1666700000000001E-2</v>
      </c>
      <c r="E128" s="34">
        <v>10</v>
      </c>
      <c r="F128" s="34">
        <v>3</v>
      </c>
      <c r="G128" s="34">
        <v>254</v>
      </c>
      <c r="H128" s="34"/>
      <c r="I128" s="34">
        <v>336</v>
      </c>
      <c r="J128" s="34">
        <v>1</v>
      </c>
      <c r="K128" s="34">
        <v>0</v>
      </c>
      <c r="L128" s="34" t="s">
        <v>291</v>
      </c>
      <c r="M128" s="38">
        <v>45713.708460648151</v>
      </c>
      <c r="N128" s="16" t="s">
        <v>239</v>
      </c>
      <c r="AH128" s="15"/>
      <c r="AK128" s="15"/>
    </row>
    <row r="129" spans="1:37" hidden="1" x14ac:dyDescent="0.3">
      <c r="A129" s="1" t="s">
        <v>292</v>
      </c>
      <c r="B129" s="22" t="s">
        <v>82</v>
      </c>
      <c r="C129" s="22" t="s">
        <v>24</v>
      </c>
      <c r="D129" s="35">
        <v>3.0588199999999999E-2</v>
      </c>
      <c r="E129" s="34">
        <v>13</v>
      </c>
      <c r="F129" s="34">
        <v>1</v>
      </c>
      <c r="G129" s="34">
        <v>0</v>
      </c>
      <c r="H129" s="34"/>
      <c r="I129" s="34">
        <v>614</v>
      </c>
      <c r="J129" s="34">
        <v>1</v>
      </c>
      <c r="K129" s="34">
        <v>0</v>
      </c>
      <c r="L129" s="34" t="s">
        <v>293</v>
      </c>
      <c r="M129" s="38">
        <v>45783.541851851849</v>
      </c>
      <c r="N129" s="16" t="s">
        <v>239</v>
      </c>
      <c r="AH129" s="15"/>
      <c r="AK129" s="15"/>
    </row>
    <row r="130" spans="1:37" hidden="1" x14ac:dyDescent="0.3">
      <c r="A130" s="1" t="s">
        <v>294</v>
      </c>
      <c r="B130" s="22" t="s">
        <v>48</v>
      </c>
      <c r="C130" s="22" t="s">
        <v>194</v>
      </c>
      <c r="D130" s="35">
        <v>5.6034500000000001E-2</v>
      </c>
      <c r="E130" s="34">
        <v>13</v>
      </c>
      <c r="F130" s="34">
        <v>1</v>
      </c>
      <c r="G130" s="34">
        <v>0</v>
      </c>
      <c r="H130" s="34"/>
      <c r="I130" s="34">
        <v>3089</v>
      </c>
      <c r="J130" s="34">
        <v>2</v>
      </c>
      <c r="K130" s="34">
        <v>0</v>
      </c>
      <c r="L130" s="34" t="s">
        <v>295</v>
      </c>
      <c r="M130" s="38">
        <v>45924.500150462962</v>
      </c>
      <c r="N130" s="16" t="s">
        <v>239</v>
      </c>
      <c r="AH130" s="15"/>
      <c r="AK130" s="15"/>
    </row>
    <row r="131" spans="1:37" hidden="1" x14ac:dyDescent="0.3">
      <c r="A131" s="1" t="s">
        <v>296</v>
      </c>
      <c r="B131" s="22" t="s">
        <v>48</v>
      </c>
      <c r="C131" s="22" t="s">
        <v>97</v>
      </c>
      <c r="D131" s="35">
        <v>6.9306900000000005E-2</v>
      </c>
      <c r="E131" s="34">
        <v>15</v>
      </c>
      <c r="F131" s="34">
        <v>0</v>
      </c>
      <c r="G131" s="34">
        <v>0</v>
      </c>
      <c r="H131" s="34"/>
      <c r="I131" s="34">
        <v>3685</v>
      </c>
      <c r="J131" s="34">
        <v>2</v>
      </c>
      <c r="K131" s="34">
        <v>1</v>
      </c>
      <c r="L131" s="34" t="s">
        <v>297</v>
      </c>
      <c r="M131" s="38">
        <v>45897.708506944444</v>
      </c>
      <c r="N131" s="16" t="s">
        <v>239</v>
      </c>
      <c r="AH131" s="15"/>
      <c r="AK131" s="15"/>
    </row>
    <row r="132" spans="1:37" hidden="1" x14ac:dyDescent="0.3">
      <c r="A132" s="1" t="s">
        <v>298</v>
      </c>
      <c r="B132" s="22" t="s">
        <v>48</v>
      </c>
      <c r="C132" s="22" t="s">
        <v>40</v>
      </c>
      <c r="D132" s="35">
        <v>5.919E-2</v>
      </c>
      <c r="E132" s="34">
        <v>22</v>
      </c>
      <c r="F132" s="34">
        <v>0</v>
      </c>
      <c r="G132" s="34">
        <v>422</v>
      </c>
      <c r="H132" s="34"/>
      <c r="I132" s="34">
        <v>572</v>
      </c>
      <c r="J132" s="34">
        <v>5</v>
      </c>
      <c r="K132" s="34">
        <v>3</v>
      </c>
      <c r="L132" s="34" t="s">
        <v>299</v>
      </c>
      <c r="M132" s="38">
        <v>45673.791863425926</v>
      </c>
      <c r="N132" s="16" t="s">
        <v>239</v>
      </c>
      <c r="AH132" s="15"/>
      <c r="AK132" s="15"/>
    </row>
    <row r="133" spans="1:37" hidden="1" x14ac:dyDescent="0.3">
      <c r="A133" s="1" t="s">
        <v>300</v>
      </c>
      <c r="B133" s="22" t="s">
        <v>48</v>
      </c>
      <c r="C133" s="22" t="s">
        <v>189</v>
      </c>
      <c r="D133" s="35">
        <v>5.4945099999999997E-2</v>
      </c>
      <c r="E133" s="34">
        <v>15</v>
      </c>
      <c r="F133" s="34">
        <v>0</v>
      </c>
      <c r="G133" s="34">
        <v>0</v>
      </c>
      <c r="H133" s="34"/>
      <c r="I133" s="34">
        <v>562</v>
      </c>
      <c r="J133" s="34">
        <v>3</v>
      </c>
      <c r="K133" s="34">
        <v>0</v>
      </c>
      <c r="L133" s="34" t="s">
        <v>301</v>
      </c>
      <c r="M133" s="38">
        <v>45805.500208333331</v>
      </c>
      <c r="N133" s="16" t="s">
        <v>239</v>
      </c>
      <c r="AH133" s="15"/>
      <c r="AK133" s="15"/>
    </row>
    <row r="134" spans="1:37" hidden="1" x14ac:dyDescent="0.3">
      <c r="A134" s="1" t="s">
        <v>298</v>
      </c>
      <c r="B134" s="22" t="s">
        <v>48</v>
      </c>
      <c r="C134" s="22" t="s">
        <v>302</v>
      </c>
      <c r="D134" s="35">
        <v>5.3435099999999999E-2</v>
      </c>
      <c r="E134" s="34">
        <v>7</v>
      </c>
      <c r="F134" s="34">
        <v>0</v>
      </c>
      <c r="G134" s="34">
        <v>162</v>
      </c>
      <c r="H134" s="34"/>
      <c r="I134" s="34">
        <v>0</v>
      </c>
      <c r="J134" s="34">
        <v>0</v>
      </c>
      <c r="K134" s="34">
        <v>0</v>
      </c>
      <c r="L134" s="34" t="s">
        <v>303</v>
      </c>
      <c r="M134" s="38">
        <v>45669.791875000003</v>
      </c>
      <c r="N134" s="16" t="s">
        <v>239</v>
      </c>
      <c r="AH134" s="15"/>
      <c r="AK134" s="15"/>
    </row>
    <row r="135" spans="1:37" hidden="1" x14ac:dyDescent="0.3">
      <c r="A135" s="1" t="s">
        <v>304</v>
      </c>
      <c r="B135" s="22" t="s">
        <v>48</v>
      </c>
      <c r="C135" s="22" t="s">
        <v>110</v>
      </c>
      <c r="D135" s="35">
        <v>5.2845499999999997E-2</v>
      </c>
      <c r="E135" s="34">
        <v>13</v>
      </c>
      <c r="F135" s="34">
        <v>0</v>
      </c>
      <c r="G135" s="34">
        <v>0</v>
      </c>
      <c r="H135" s="34"/>
      <c r="I135" s="34">
        <v>396</v>
      </c>
      <c r="J135" s="34">
        <v>4</v>
      </c>
      <c r="K135" s="34">
        <v>0</v>
      </c>
      <c r="L135" s="34" t="s">
        <v>305</v>
      </c>
      <c r="M135" s="38">
        <v>45926.417604166665</v>
      </c>
      <c r="N135" s="16" t="s">
        <v>239</v>
      </c>
      <c r="AH135" s="15"/>
      <c r="AK135" s="15"/>
    </row>
    <row r="136" spans="1:37" hidden="1" x14ac:dyDescent="0.3">
      <c r="A136" s="1" t="s">
        <v>306</v>
      </c>
      <c r="B136" s="22" t="s">
        <v>48</v>
      </c>
      <c r="C136" s="22" t="s">
        <v>40</v>
      </c>
      <c r="D136" s="35">
        <v>4.97738E-2</v>
      </c>
      <c r="E136" s="34">
        <v>11</v>
      </c>
      <c r="F136" s="34">
        <v>0</v>
      </c>
      <c r="G136" s="34">
        <v>230</v>
      </c>
      <c r="H136" s="34"/>
      <c r="I136" s="34">
        <v>300</v>
      </c>
      <c r="J136" s="34">
        <v>9</v>
      </c>
      <c r="K136" s="34">
        <v>0</v>
      </c>
      <c r="L136" s="34" t="s">
        <v>307</v>
      </c>
      <c r="M136" s="38">
        <v>45683.750138888892</v>
      </c>
      <c r="N136" s="16" t="s">
        <v>239</v>
      </c>
      <c r="AH136" s="15"/>
      <c r="AK136" s="15"/>
    </row>
    <row r="137" spans="1:37" hidden="1" x14ac:dyDescent="0.3">
      <c r="A137" s="1" t="s">
        <v>308</v>
      </c>
      <c r="B137" s="22" t="s">
        <v>48</v>
      </c>
      <c r="C137" s="22" t="s">
        <v>189</v>
      </c>
      <c r="D137" s="35">
        <v>4.9549500000000003E-2</v>
      </c>
      <c r="E137" s="34">
        <v>11</v>
      </c>
      <c r="F137" s="34">
        <v>0</v>
      </c>
      <c r="G137" s="34">
        <v>0</v>
      </c>
      <c r="H137" s="34"/>
      <c r="I137" s="34">
        <v>4001</v>
      </c>
      <c r="J137" s="34">
        <v>1</v>
      </c>
      <c r="K137" s="34">
        <v>0</v>
      </c>
      <c r="L137" s="34" t="s">
        <v>309</v>
      </c>
      <c r="M137" s="38">
        <v>45887.66684027778</v>
      </c>
      <c r="N137" s="16" t="s">
        <v>239</v>
      </c>
      <c r="AH137" s="15"/>
      <c r="AK137" s="15"/>
    </row>
    <row r="138" spans="1:37" hidden="1" x14ac:dyDescent="0.3">
      <c r="A138" s="1" t="s">
        <v>310</v>
      </c>
      <c r="B138" s="22" t="s">
        <v>48</v>
      </c>
      <c r="C138" s="22" t="s">
        <v>189</v>
      </c>
      <c r="D138" s="35">
        <v>4.8701300000000003E-2</v>
      </c>
      <c r="E138" s="34">
        <v>16</v>
      </c>
      <c r="F138" s="34">
        <v>0</v>
      </c>
      <c r="G138" s="34">
        <v>0</v>
      </c>
      <c r="H138" s="34"/>
      <c r="I138" s="34">
        <v>678</v>
      </c>
      <c r="J138" s="34">
        <v>2</v>
      </c>
      <c r="K138" s="34">
        <v>1</v>
      </c>
      <c r="L138" s="34" t="s">
        <v>311</v>
      </c>
      <c r="M138" s="38">
        <v>45832.708553240744</v>
      </c>
      <c r="N138" s="16" t="s">
        <v>239</v>
      </c>
      <c r="AH138" s="15"/>
      <c r="AK138" s="15"/>
    </row>
    <row r="139" spans="1:37" hidden="1" x14ac:dyDescent="0.3">
      <c r="A139" s="1" t="s">
        <v>312</v>
      </c>
      <c r="B139" s="22" t="s">
        <v>48</v>
      </c>
      <c r="C139" s="22" t="s">
        <v>189</v>
      </c>
      <c r="D139" s="35">
        <v>4.3668100000000001E-2</v>
      </c>
      <c r="E139" s="34">
        <v>10</v>
      </c>
      <c r="F139" s="34">
        <v>0</v>
      </c>
      <c r="G139" s="34">
        <v>0</v>
      </c>
      <c r="H139" s="34"/>
      <c r="I139" s="34">
        <v>674</v>
      </c>
      <c r="J139" s="34">
        <v>2</v>
      </c>
      <c r="K139" s="34">
        <v>0</v>
      </c>
      <c r="L139" s="34" t="s">
        <v>313</v>
      </c>
      <c r="M139" s="38">
        <v>45848.416828703703</v>
      </c>
      <c r="N139" s="16" t="s">
        <v>239</v>
      </c>
      <c r="AH139" s="15"/>
      <c r="AK139" s="15"/>
    </row>
    <row r="140" spans="1:37" hidden="1" x14ac:dyDescent="0.3">
      <c r="A140" s="1" t="s">
        <v>314</v>
      </c>
      <c r="B140" s="22" t="s">
        <v>48</v>
      </c>
      <c r="C140" s="22" t="s">
        <v>97</v>
      </c>
      <c r="D140" s="35">
        <v>4.3636399999999999E-2</v>
      </c>
      <c r="E140" s="34">
        <v>13</v>
      </c>
      <c r="F140" s="34">
        <v>0</v>
      </c>
      <c r="G140" s="34">
        <v>0</v>
      </c>
      <c r="H140" s="34"/>
      <c r="I140" s="34">
        <v>603</v>
      </c>
      <c r="J140" s="34">
        <v>6</v>
      </c>
      <c r="K140" s="34">
        <v>1</v>
      </c>
      <c r="L140" s="34" t="s">
        <v>315</v>
      </c>
      <c r="M140" s="38">
        <v>45817.708506944444</v>
      </c>
      <c r="N140" s="16" t="s">
        <v>239</v>
      </c>
      <c r="AH140" s="15"/>
      <c r="AK140" s="15"/>
    </row>
    <row r="141" spans="1:37" hidden="1" x14ac:dyDescent="0.3">
      <c r="A141" s="1" t="s">
        <v>316</v>
      </c>
      <c r="B141" s="22" t="s">
        <v>48</v>
      </c>
      <c r="C141" s="22" t="s">
        <v>97</v>
      </c>
      <c r="D141" s="35">
        <v>4.0724000000000003E-2</v>
      </c>
      <c r="E141" s="34">
        <v>10</v>
      </c>
      <c r="F141" s="34">
        <v>0</v>
      </c>
      <c r="G141" s="34">
        <v>0</v>
      </c>
      <c r="H141" s="34"/>
      <c r="I141" s="34">
        <v>2391</v>
      </c>
      <c r="J141" s="34">
        <v>1</v>
      </c>
      <c r="K141" s="34">
        <v>1</v>
      </c>
      <c r="L141" s="34" t="s">
        <v>317</v>
      </c>
      <c r="M141" s="38">
        <v>45875.667743055557</v>
      </c>
      <c r="N141" s="16" t="s">
        <v>239</v>
      </c>
      <c r="AH141" s="15"/>
      <c r="AK141" s="15"/>
    </row>
    <row r="142" spans="1:37" hidden="1" x14ac:dyDescent="0.3">
      <c r="A142" s="1" t="s">
        <v>318</v>
      </c>
      <c r="B142" s="22" t="s">
        <v>48</v>
      </c>
      <c r="C142" s="34"/>
      <c r="D142" s="35">
        <v>3.7878799999999997E-2</v>
      </c>
      <c r="E142" s="34">
        <v>11</v>
      </c>
      <c r="F142" s="34">
        <v>0</v>
      </c>
      <c r="G142" s="34">
        <v>297</v>
      </c>
      <c r="H142" s="34"/>
      <c r="I142" s="34">
        <v>437</v>
      </c>
      <c r="J142" s="34">
        <v>2</v>
      </c>
      <c r="K142" s="34">
        <v>1</v>
      </c>
      <c r="L142" s="34" t="s">
        <v>319</v>
      </c>
      <c r="M142" s="38">
        <v>45692.750150462962</v>
      </c>
      <c r="N142" s="16" t="s">
        <v>239</v>
      </c>
      <c r="AH142" s="15"/>
      <c r="AK142" s="15"/>
    </row>
    <row r="143" spans="1:37" hidden="1" x14ac:dyDescent="0.3">
      <c r="A143" s="1" t="s">
        <v>320</v>
      </c>
      <c r="B143" s="22" t="s">
        <v>48</v>
      </c>
      <c r="C143" s="34"/>
      <c r="D143" s="35">
        <v>3.7878799999999997E-2</v>
      </c>
      <c r="E143" s="34">
        <v>10</v>
      </c>
      <c r="F143" s="34">
        <v>1</v>
      </c>
      <c r="G143" s="34">
        <v>0</v>
      </c>
      <c r="H143" s="34"/>
      <c r="I143" s="34">
        <v>982</v>
      </c>
      <c r="J143" s="34">
        <v>0</v>
      </c>
      <c r="K143" s="34">
        <v>0</v>
      </c>
      <c r="L143" s="34" t="s">
        <v>321</v>
      </c>
      <c r="M143" s="38">
        <v>45865.791817129626</v>
      </c>
      <c r="N143" s="16" t="s">
        <v>239</v>
      </c>
      <c r="AH143" s="15"/>
      <c r="AK143" s="15"/>
    </row>
    <row r="144" spans="1:37" hidden="1" x14ac:dyDescent="0.3">
      <c r="A144" s="1" t="s">
        <v>322</v>
      </c>
      <c r="B144" s="22" t="s">
        <v>48</v>
      </c>
      <c r="C144" s="34"/>
      <c r="D144" s="35">
        <v>3.77358E-2</v>
      </c>
      <c r="E144" s="34">
        <v>8</v>
      </c>
      <c r="F144" s="34">
        <v>0</v>
      </c>
      <c r="G144" s="34">
        <v>218</v>
      </c>
      <c r="H144" s="34"/>
      <c r="I144" s="34">
        <v>323</v>
      </c>
      <c r="J144" s="34">
        <v>5</v>
      </c>
      <c r="K144" s="34">
        <v>0</v>
      </c>
      <c r="L144" s="34" t="s">
        <v>323</v>
      </c>
      <c r="M144" s="38">
        <v>45694.708472222221</v>
      </c>
      <c r="N144" s="16" t="s">
        <v>239</v>
      </c>
      <c r="AH144" s="15"/>
      <c r="AK144" s="15"/>
    </row>
    <row r="145" spans="1:37" hidden="1" x14ac:dyDescent="0.3">
      <c r="A145" s="1" t="s">
        <v>324</v>
      </c>
      <c r="B145" s="22" t="s">
        <v>48</v>
      </c>
      <c r="C145" s="22" t="s">
        <v>189</v>
      </c>
      <c r="D145" s="35">
        <v>3.7190099999999997E-2</v>
      </c>
      <c r="E145" s="34">
        <v>9</v>
      </c>
      <c r="F145" s="34">
        <v>0</v>
      </c>
      <c r="G145" s="34">
        <v>0</v>
      </c>
      <c r="H145" s="34"/>
      <c r="I145" s="34">
        <v>3960</v>
      </c>
      <c r="J145" s="34">
        <v>2</v>
      </c>
      <c r="K145" s="34">
        <v>0</v>
      </c>
      <c r="L145" s="34" t="s">
        <v>325</v>
      </c>
      <c r="M145" s="38">
        <v>45918.717569444445</v>
      </c>
      <c r="N145" s="16" t="s">
        <v>239</v>
      </c>
      <c r="AH145" s="15"/>
      <c r="AK145" s="15"/>
    </row>
    <row r="146" spans="1:37" hidden="1" x14ac:dyDescent="0.3">
      <c r="A146" s="1" t="s">
        <v>326</v>
      </c>
      <c r="B146" s="22" t="s">
        <v>48</v>
      </c>
      <c r="C146" s="22" t="s">
        <v>97</v>
      </c>
      <c r="D146" s="35">
        <v>3.5573100000000003E-2</v>
      </c>
      <c r="E146" s="34">
        <v>9</v>
      </c>
      <c r="F146" s="34">
        <v>0</v>
      </c>
      <c r="G146" s="34">
        <v>255</v>
      </c>
      <c r="H146" s="34"/>
      <c r="I146" s="34">
        <v>364</v>
      </c>
      <c r="J146" s="34">
        <v>2</v>
      </c>
      <c r="K146" s="34">
        <v>0</v>
      </c>
      <c r="L146" s="34" t="s">
        <v>327</v>
      </c>
      <c r="M146" s="38">
        <v>45749.418993055559</v>
      </c>
      <c r="N146" s="16" t="s">
        <v>239</v>
      </c>
      <c r="AH146" s="15"/>
      <c r="AK146" s="15"/>
    </row>
    <row r="147" spans="1:37" hidden="1" x14ac:dyDescent="0.3">
      <c r="A147" s="1" t="s">
        <v>328</v>
      </c>
      <c r="B147" s="22" t="s">
        <v>48</v>
      </c>
      <c r="C147" s="22" t="s">
        <v>97</v>
      </c>
      <c r="D147" s="35">
        <v>3.4700300000000003E-2</v>
      </c>
      <c r="E147" s="34">
        <v>12</v>
      </c>
      <c r="F147" s="34">
        <v>0</v>
      </c>
      <c r="G147" s="34">
        <v>338</v>
      </c>
      <c r="H147" s="34"/>
      <c r="I147" s="34">
        <v>406</v>
      </c>
      <c r="J147" s="34">
        <v>2</v>
      </c>
      <c r="K147" s="34">
        <v>1</v>
      </c>
      <c r="L147" s="34" t="s">
        <v>329</v>
      </c>
      <c r="M147" s="38">
        <v>45685.79179398148</v>
      </c>
      <c r="N147" s="16" t="s">
        <v>239</v>
      </c>
      <c r="AH147" s="15"/>
      <c r="AK147" s="15"/>
    </row>
    <row r="148" spans="1:37" hidden="1" x14ac:dyDescent="0.3">
      <c r="A148" s="1" t="s">
        <v>330</v>
      </c>
      <c r="B148" s="22" t="s">
        <v>48</v>
      </c>
      <c r="C148" s="22" t="s">
        <v>189</v>
      </c>
      <c r="D148" s="35">
        <v>3.2258099999999998E-2</v>
      </c>
      <c r="E148" s="34">
        <v>13</v>
      </c>
      <c r="F148" s="34">
        <v>0</v>
      </c>
      <c r="G148" s="34">
        <v>337</v>
      </c>
      <c r="H148" s="34"/>
      <c r="I148" s="34">
        <v>738</v>
      </c>
      <c r="J148" s="34">
        <v>1</v>
      </c>
      <c r="K148" s="34">
        <v>1</v>
      </c>
      <c r="L148" s="34" t="s">
        <v>331</v>
      </c>
      <c r="M148" s="38">
        <v>45762.416932870372</v>
      </c>
      <c r="N148" s="16" t="s">
        <v>239</v>
      </c>
      <c r="AH148" s="15"/>
      <c r="AK148" s="15"/>
    </row>
    <row r="149" spans="1:37" hidden="1" x14ac:dyDescent="0.3">
      <c r="A149" s="1" t="s">
        <v>332</v>
      </c>
      <c r="B149" s="22" t="s">
        <v>48</v>
      </c>
      <c r="C149" s="22" t="s">
        <v>110</v>
      </c>
      <c r="D149" s="35">
        <v>3.2000000000000001E-2</v>
      </c>
      <c r="E149" s="34">
        <v>8</v>
      </c>
      <c r="F149" s="34">
        <v>0</v>
      </c>
      <c r="G149" s="34">
        <v>0</v>
      </c>
      <c r="H149" s="34"/>
      <c r="I149" s="34">
        <v>419</v>
      </c>
      <c r="J149" s="34">
        <v>1</v>
      </c>
      <c r="K149" s="34">
        <v>0</v>
      </c>
      <c r="L149" s="34" t="s">
        <v>333</v>
      </c>
      <c r="M149" s="38">
        <v>45882.625636574077</v>
      </c>
      <c r="N149" s="16" t="s">
        <v>239</v>
      </c>
      <c r="AH149" s="15"/>
      <c r="AK149" s="15"/>
    </row>
    <row r="150" spans="1:37" hidden="1" x14ac:dyDescent="0.3">
      <c r="A150" s="1" t="s">
        <v>334</v>
      </c>
      <c r="B150" s="22" t="s">
        <v>48</v>
      </c>
      <c r="C150" s="22" t="s">
        <v>97</v>
      </c>
      <c r="D150" s="35">
        <v>2.9411799999999998E-2</v>
      </c>
      <c r="E150" s="34">
        <v>7</v>
      </c>
      <c r="F150" s="34">
        <v>0</v>
      </c>
      <c r="G150" s="34">
        <v>0</v>
      </c>
      <c r="H150" s="34"/>
      <c r="I150" s="34">
        <v>371</v>
      </c>
      <c r="J150" s="34">
        <v>0</v>
      </c>
      <c r="K150" s="34">
        <v>0</v>
      </c>
      <c r="L150" s="34" t="s">
        <v>335</v>
      </c>
      <c r="M150" s="38">
        <v>45786.541817129626</v>
      </c>
      <c r="N150" s="16" t="s">
        <v>239</v>
      </c>
      <c r="AH150" s="15"/>
      <c r="AK150" s="15"/>
    </row>
    <row r="151" spans="1:37" hidden="1" x14ac:dyDescent="0.3">
      <c r="A151" s="1" t="s">
        <v>336</v>
      </c>
      <c r="B151" s="22" t="s">
        <v>48</v>
      </c>
      <c r="C151" s="22" t="s">
        <v>110</v>
      </c>
      <c r="D151" s="35">
        <v>2.5641000000000001E-2</v>
      </c>
      <c r="E151" s="34">
        <v>7</v>
      </c>
      <c r="F151" s="34">
        <v>0</v>
      </c>
      <c r="G151" s="34">
        <v>0</v>
      </c>
      <c r="H151" s="34"/>
      <c r="I151" s="34">
        <v>418</v>
      </c>
      <c r="J151" s="34">
        <v>0</v>
      </c>
      <c r="K151" s="34">
        <v>0</v>
      </c>
      <c r="L151" s="34" t="s">
        <v>337</v>
      </c>
      <c r="M151" s="38">
        <v>45820.50037037037</v>
      </c>
      <c r="N151" s="16" t="s">
        <v>239</v>
      </c>
      <c r="AH151" s="15"/>
      <c r="AK151" s="15"/>
    </row>
    <row r="152" spans="1:37" hidden="1" x14ac:dyDescent="0.3">
      <c r="A152" s="1" t="s">
        <v>338</v>
      </c>
      <c r="B152" s="22" t="s">
        <v>48</v>
      </c>
      <c r="C152" s="22" t="s">
        <v>97</v>
      </c>
      <c r="D152" s="35">
        <v>2.5454500000000001E-2</v>
      </c>
      <c r="E152" s="34">
        <v>8</v>
      </c>
      <c r="F152" s="34">
        <v>0</v>
      </c>
      <c r="G152" s="34">
        <v>282</v>
      </c>
      <c r="H152" s="34"/>
      <c r="I152" s="34">
        <v>354</v>
      </c>
      <c r="J152" s="34">
        <v>1</v>
      </c>
      <c r="K152" s="34">
        <v>1</v>
      </c>
      <c r="L152" s="34" t="s">
        <v>339</v>
      </c>
      <c r="M152" s="38">
        <v>45709.666805555556</v>
      </c>
      <c r="N152" s="16" t="s">
        <v>239</v>
      </c>
      <c r="AH152" s="15"/>
      <c r="AK152" s="15"/>
    </row>
    <row r="153" spans="1:37" hidden="1" x14ac:dyDescent="0.3">
      <c r="A153" s="1" t="s">
        <v>340</v>
      </c>
      <c r="B153" s="22" t="s">
        <v>48</v>
      </c>
      <c r="C153" s="22" t="s">
        <v>24</v>
      </c>
      <c r="D153" s="35">
        <v>2.40964E-2</v>
      </c>
      <c r="E153" s="34">
        <v>6</v>
      </c>
      <c r="F153" s="34">
        <v>0</v>
      </c>
      <c r="G153" s="34">
        <v>178</v>
      </c>
      <c r="H153" s="34"/>
      <c r="I153" s="34">
        <v>353</v>
      </c>
      <c r="J153" s="34">
        <v>0</v>
      </c>
      <c r="K153" s="34">
        <v>0</v>
      </c>
      <c r="L153" s="34" t="s">
        <v>341</v>
      </c>
      <c r="M153" s="38">
        <v>45756.416875000003</v>
      </c>
      <c r="N153" s="16" t="s">
        <v>239</v>
      </c>
      <c r="AH153" s="15"/>
      <c r="AK153" s="15"/>
    </row>
    <row r="154" spans="1:37" hidden="1" x14ac:dyDescent="0.3">
      <c r="A154" s="1" t="s">
        <v>342</v>
      </c>
      <c r="B154" s="22" t="s">
        <v>48</v>
      </c>
      <c r="C154" s="22" t="s">
        <v>97</v>
      </c>
      <c r="D154" s="35">
        <v>2.38908E-2</v>
      </c>
      <c r="E154" s="34">
        <v>7</v>
      </c>
      <c r="F154" s="34">
        <v>1</v>
      </c>
      <c r="G154" s="34">
        <v>0</v>
      </c>
      <c r="H154" s="34"/>
      <c r="I154" s="34">
        <v>445</v>
      </c>
      <c r="J154" s="34">
        <v>0</v>
      </c>
      <c r="K154" s="34">
        <v>0</v>
      </c>
      <c r="L154" s="34" t="s">
        <v>343</v>
      </c>
      <c r="M154" s="38">
        <v>45691.637430555558</v>
      </c>
      <c r="N154" s="16" t="s">
        <v>239</v>
      </c>
      <c r="AH154" s="15"/>
      <c r="AK154" s="15"/>
    </row>
    <row r="155" spans="1:37" hidden="1" x14ac:dyDescent="0.3">
      <c r="A155" s="1" t="s">
        <v>344</v>
      </c>
      <c r="B155" s="22" t="s">
        <v>48</v>
      </c>
      <c r="C155" s="22" t="s">
        <v>24</v>
      </c>
      <c r="D155" s="35">
        <v>2.2813699999999999E-2</v>
      </c>
      <c r="E155" s="34">
        <v>7</v>
      </c>
      <c r="F155" s="34">
        <v>0</v>
      </c>
      <c r="G155" s="34">
        <v>269</v>
      </c>
      <c r="H155" s="34"/>
      <c r="I155" s="34">
        <v>568</v>
      </c>
      <c r="J155" s="34">
        <v>1</v>
      </c>
      <c r="K155" s="34">
        <v>1</v>
      </c>
      <c r="L155" s="34" t="s">
        <v>345</v>
      </c>
      <c r="M155" s="38">
        <v>45754.416932870372</v>
      </c>
      <c r="N155" s="16" t="s">
        <v>239</v>
      </c>
      <c r="AH155" s="15"/>
      <c r="AK155" s="15"/>
    </row>
    <row r="156" spans="1:37" hidden="1" x14ac:dyDescent="0.3">
      <c r="A156" s="1" t="s">
        <v>346</v>
      </c>
      <c r="B156" s="22" t="s">
        <v>48</v>
      </c>
      <c r="C156" s="22" t="s">
        <v>97</v>
      </c>
      <c r="D156" s="35">
        <v>2.1834099999999999E-2</v>
      </c>
      <c r="E156" s="34">
        <v>5</v>
      </c>
      <c r="F156" s="34">
        <v>0</v>
      </c>
      <c r="G156" s="34">
        <v>223</v>
      </c>
      <c r="H156" s="34"/>
      <c r="I156" s="34">
        <v>333</v>
      </c>
      <c r="J156" s="34">
        <v>0</v>
      </c>
      <c r="K156" s="34">
        <v>0</v>
      </c>
      <c r="L156" s="34" t="s">
        <v>347</v>
      </c>
      <c r="M156" s="38">
        <v>45747.79184027778</v>
      </c>
      <c r="N156" s="16" t="s">
        <v>239</v>
      </c>
      <c r="AH156" s="15"/>
      <c r="AK156" s="15"/>
    </row>
    <row r="157" spans="1:37" hidden="1" x14ac:dyDescent="0.3">
      <c r="A157" s="1" t="s">
        <v>348</v>
      </c>
      <c r="B157" s="22" t="s">
        <v>48</v>
      </c>
      <c r="C157" s="22" t="s">
        <v>24</v>
      </c>
      <c r="D157" s="35">
        <v>1.85185E-2</v>
      </c>
      <c r="E157" s="34">
        <v>4</v>
      </c>
      <c r="F157" s="34">
        <v>0</v>
      </c>
      <c r="G157" s="34">
        <v>253</v>
      </c>
      <c r="H157" s="34"/>
      <c r="I157" s="34">
        <v>462</v>
      </c>
      <c r="J157" s="34">
        <v>0</v>
      </c>
      <c r="K157" s="34">
        <v>0</v>
      </c>
      <c r="L157" s="34" t="s">
        <v>349</v>
      </c>
      <c r="M157" s="38">
        <v>45725.166817129626</v>
      </c>
      <c r="N157" s="16" t="s">
        <v>239</v>
      </c>
      <c r="AH157" s="15"/>
      <c r="AK157" s="15"/>
    </row>
    <row r="158" spans="1:37" hidden="1" x14ac:dyDescent="0.3">
      <c r="A158" s="1" t="s">
        <v>350</v>
      </c>
      <c r="B158" s="22" t="s">
        <v>48</v>
      </c>
      <c r="C158" s="34"/>
      <c r="D158" s="35">
        <v>1.8099500000000001E-2</v>
      </c>
      <c r="E158" s="34">
        <v>4</v>
      </c>
      <c r="F158" s="34">
        <v>0</v>
      </c>
      <c r="G158" s="34">
        <v>253</v>
      </c>
      <c r="H158" s="34"/>
      <c r="I158" s="34">
        <v>408</v>
      </c>
      <c r="J158" s="34">
        <v>1</v>
      </c>
      <c r="K158" s="34">
        <v>0</v>
      </c>
      <c r="L158" s="34" t="s">
        <v>351</v>
      </c>
      <c r="M158" s="38">
        <v>45698.666805555556</v>
      </c>
      <c r="N158" s="16" t="s">
        <v>239</v>
      </c>
      <c r="AH158" s="15"/>
      <c r="AK158" s="15"/>
    </row>
    <row r="159" spans="1:37" hidden="1" x14ac:dyDescent="0.3">
      <c r="A159" s="1" t="s">
        <v>352</v>
      </c>
      <c r="B159" s="22" t="s">
        <v>48</v>
      </c>
      <c r="C159" s="22" t="s">
        <v>97</v>
      </c>
      <c r="D159" s="35">
        <v>1.56863E-2</v>
      </c>
      <c r="E159" s="34">
        <v>5</v>
      </c>
      <c r="F159" s="34">
        <v>0</v>
      </c>
      <c r="G159" s="34">
        <v>272</v>
      </c>
      <c r="H159" s="34"/>
      <c r="I159" s="34">
        <v>352</v>
      </c>
      <c r="J159" s="34">
        <v>1</v>
      </c>
      <c r="K159" s="34">
        <v>1</v>
      </c>
      <c r="L159" s="34" t="s">
        <v>353</v>
      </c>
      <c r="M159" s="38">
        <v>45708.375127314815</v>
      </c>
      <c r="N159" s="16" t="s">
        <v>239</v>
      </c>
      <c r="AH159" s="15"/>
      <c r="AK159" s="15"/>
    </row>
    <row r="160" spans="1:37" hidden="1" x14ac:dyDescent="0.3">
      <c r="A160" s="1" t="s">
        <v>112</v>
      </c>
      <c r="B160" s="22" t="s">
        <v>48</v>
      </c>
      <c r="C160" s="22" t="s">
        <v>110</v>
      </c>
      <c r="D160" s="35">
        <v>1.5317300000000001E-2</v>
      </c>
      <c r="E160" s="34">
        <v>8</v>
      </c>
      <c r="F160" s="34">
        <v>0</v>
      </c>
      <c r="G160" s="34">
        <v>0</v>
      </c>
      <c r="H160" s="34"/>
      <c r="I160" s="34">
        <v>678</v>
      </c>
      <c r="J160" s="34">
        <v>1</v>
      </c>
      <c r="K160" s="34">
        <v>1</v>
      </c>
      <c r="L160" s="34" t="s">
        <v>354</v>
      </c>
      <c r="M160" s="38">
        <v>45770.35255787037</v>
      </c>
      <c r="N160" s="16" t="s">
        <v>239</v>
      </c>
      <c r="AH160" s="15"/>
      <c r="AK160" s="15"/>
    </row>
    <row r="161" spans="1:37" hidden="1" x14ac:dyDescent="0.3">
      <c r="A161" s="1" t="s">
        <v>355</v>
      </c>
      <c r="B161" s="22" t="s">
        <v>48</v>
      </c>
      <c r="C161" s="22" t="s">
        <v>97</v>
      </c>
      <c r="D161" s="35">
        <v>1.2722600000000001E-2</v>
      </c>
      <c r="E161" s="34">
        <v>6</v>
      </c>
      <c r="F161" s="34">
        <v>0</v>
      </c>
      <c r="G161" s="34">
        <v>0</v>
      </c>
      <c r="H161" s="34"/>
      <c r="I161" s="34">
        <v>572</v>
      </c>
      <c r="J161" s="34">
        <v>2</v>
      </c>
      <c r="K161" s="34">
        <v>1</v>
      </c>
      <c r="L161" s="34" t="s">
        <v>356</v>
      </c>
      <c r="M161" s="38">
        <v>45750.510879629626</v>
      </c>
      <c r="N161" s="16" t="s">
        <v>239</v>
      </c>
      <c r="AH161" s="15"/>
      <c r="AK161" s="15"/>
    </row>
    <row r="162" spans="1:37" hidden="1" x14ac:dyDescent="0.3">
      <c r="A162" s="1" t="s">
        <v>357</v>
      </c>
      <c r="B162" s="22" t="s">
        <v>48</v>
      </c>
      <c r="C162" s="22" t="s">
        <v>24</v>
      </c>
      <c r="D162" s="35">
        <v>1.26984E-2</v>
      </c>
      <c r="E162" s="34">
        <v>5</v>
      </c>
      <c r="F162" s="34">
        <v>0</v>
      </c>
      <c r="G162" s="34">
        <v>369</v>
      </c>
      <c r="H162" s="34"/>
      <c r="I162" s="34">
        <v>460</v>
      </c>
      <c r="J162" s="34">
        <v>0</v>
      </c>
      <c r="K162" s="34">
        <v>1</v>
      </c>
      <c r="L162" s="34" t="s">
        <v>358</v>
      </c>
      <c r="M162" s="38">
        <v>45722.375173611108</v>
      </c>
      <c r="N162" s="16" t="s">
        <v>239</v>
      </c>
      <c r="AH162" s="15"/>
      <c r="AK162" s="15"/>
    </row>
    <row r="163" spans="1:37" hidden="1" x14ac:dyDescent="0.3">
      <c r="A163" s="1" t="s">
        <v>359</v>
      </c>
      <c r="B163" s="22" t="s">
        <v>48</v>
      </c>
      <c r="C163" s="22" t="s">
        <v>110</v>
      </c>
      <c r="D163" s="35">
        <v>2.7093599999999999E-2</v>
      </c>
      <c r="E163" s="34">
        <v>12</v>
      </c>
      <c r="F163" s="34">
        <v>1</v>
      </c>
      <c r="G163" s="34">
        <v>0</v>
      </c>
      <c r="H163" s="34"/>
      <c r="I163" s="34">
        <v>562</v>
      </c>
      <c r="J163" s="34">
        <v>2</v>
      </c>
      <c r="K163" s="34">
        <v>1</v>
      </c>
      <c r="L163" s="34" t="s">
        <v>360</v>
      </c>
      <c r="M163" s="38">
        <v>45862.500347222223</v>
      </c>
      <c r="N163" s="16" t="s">
        <v>239</v>
      </c>
      <c r="AH163" s="15"/>
      <c r="AK163" s="15"/>
    </row>
    <row r="164" spans="1:37" hidden="1" x14ac:dyDescent="0.3">
      <c r="A164" s="1" t="s">
        <v>361</v>
      </c>
      <c r="B164" s="22" t="s">
        <v>48</v>
      </c>
      <c r="C164" s="22" t="s">
        <v>110</v>
      </c>
      <c r="D164" s="35">
        <v>2.58216E-2</v>
      </c>
      <c r="E164" s="34">
        <v>11</v>
      </c>
      <c r="F164" s="34">
        <v>0</v>
      </c>
      <c r="G164" s="34">
        <v>0</v>
      </c>
      <c r="H164" s="34"/>
      <c r="I164" s="34">
        <v>614</v>
      </c>
      <c r="J164" s="34">
        <v>2</v>
      </c>
      <c r="K164" s="34">
        <v>0</v>
      </c>
      <c r="L164" s="34" t="s">
        <v>362</v>
      </c>
      <c r="M164" s="38">
        <v>45790.542118055557</v>
      </c>
      <c r="N164" s="16" t="s">
        <v>239</v>
      </c>
      <c r="AH164" s="15"/>
      <c r="AK164" s="15"/>
    </row>
    <row r="165" spans="1:37" hidden="1" x14ac:dyDescent="0.3">
      <c r="A165" s="1" t="s">
        <v>363</v>
      </c>
      <c r="B165" s="22" t="s">
        <v>48</v>
      </c>
      <c r="C165" s="22" t="s">
        <v>24</v>
      </c>
      <c r="D165" s="35">
        <v>2.3904399999999999E-2</v>
      </c>
      <c r="E165" s="34">
        <v>6</v>
      </c>
      <c r="F165" s="34">
        <v>0</v>
      </c>
      <c r="G165" s="34">
        <v>0</v>
      </c>
      <c r="H165" s="34"/>
      <c r="I165" s="34">
        <v>354</v>
      </c>
      <c r="J165" s="34">
        <v>1</v>
      </c>
      <c r="K165" s="34">
        <v>0</v>
      </c>
      <c r="L165" s="34" t="s">
        <v>364</v>
      </c>
      <c r="M165" s="38">
        <v>45797.541886574072</v>
      </c>
      <c r="N165" s="16" t="s">
        <v>239</v>
      </c>
      <c r="AH165" s="15"/>
      <c r="AK165" s="15"/>
    </row>
    <row r="166" spans="1:37" hidden="1" x14ac:dyDescent="0.3">
      <c r="A166" s="1" t="s">
        <v>365</v>
      </c>
      <c r="B166" s="22" t="s">
        <v>48</v>
      </c>
      <c r="C166" s="22" t="s">
        <v>24</v>
      </c>
      <c r="D166" s="35">
        <v>6.1135399999999999E-2</v>
      </c>
      <c r="E166" s="34">
        <v>15</v>
      </c>
      <c r="F166" s="34">
        <v>0</v>
      </c>
      <c r="G166" s="34">
        <v>0</v>
      </c>
      <c r="H166" s="34"/>
      <c r="I166" s="34">
        <v>665</v>
      </c>
      <c r="J166" s="34">
        <v>2</v>
      </c>
      <c r="K166" s="34">
        <v>1</v>
      </c>
      <c r="L166" s="34" t="s">
        <v>366</v>
      </c>
      <c r="M166" s="38">
        <v>45845.666863425926</v>
      </c>
      <c r="N166" s="16" t="s">
        <v>239</v>
      </c>
      <c r="AH166" s="15"/>
      <c r="AK166" s="15"/>
    </row>
    <row r="167" spans="1:37" hidden="1" x14ac:dyDescent="0.3">
      <c r="A167" s="1" t="s">
        <v>367</v>
      </c>
      <c r="B167" s="22" t="s">
        <v>48</v>
      </c>
      <c r="C167" s="22" t="s">
        <v>24</v>
      </c>
      <c r="D167" s="35">
        <v>5.3892200000000001E-2</v>
      </c>
      <c r="E167" s="34">
        <v>18</v>
      </c>
      <c r="F167" s="34">
        <v>2</v>
      </c>
      <c r="G167" s="34">
        <v>353</v>
      </c>
      <c r="H167" s="34"/>
      <c r="I167" s="34">
        <v>429</v>
      </c>
      <c r="J167" s="34">
        <v>2</v>
      </c>
      <c r="K167" s="34">
        <v>0</v>
      </c>
      <c r="L167" s="34" t="s">
        <v>368</v>
      </c>
      <c r="M167" s="38">
        <v>45678.79179398148</v>
      </c>
      <c r="N167" s="16" t="s">
        <v>239</v>
      </c>
      <c r="AH167" s="15"/>
      <c r="AK167" s="15"/>
    </row>
    <row r="168" spans="1:37" hidden="1" x14ac:dyDescent="0.3">
      <c r="A168" s="1" t="s">
        <v>369</v>
      </c>
      <c r="B168" s="22" t="s">
        <v>48</v>
      </c>
      <c r="C168" s="22" t="s">
        <v>24</v>
      </c>
      <c r="D168" s="35">
        <v>5.0724600000000002E-2</v>
      </c>
      <c r="E168" s="34">
        <v>14</v>
      </c>
      <c r="F168" s="34">
        <v>0</v>
      </c>
      <c r="G168" s="34">
        <v>0</v>
      </c>
      <c r="H168" s="34"/>
      <c r="I168" s="34">
        <v>3818</v>
      </c>
      <c r="J168" s="34">
        <v>0</v>
      </c>
      <c r="K168" s="34">
        <v>0</v>
      </c>
      <c r="L168" s="34" t="s">
        <v>370</v>
      </c>
      <c r="M168" s="38">
        <v>45883.708564814813</v>
      </c>
      <c r="N168" s="16" t="s">
        <v>239</v>
      </c>
      <c r="AH168" s="15"/>
      <c r="AK168" s="15"/>
    </row>
    <row r="169" spans="1:37" hidden="1" x14ac:dyDescent="0.3">
      <c r="A169" s="1" t="s">
        <v>371</v>
      </c>
      <c r="B169" s="22" t="s">
        <v>48</v>
      </c>
      <c r="C169" s="22" t="s">
        <v>24</v>
      </c>
      <c r="D169" s="40">
        <v>0.05</v>
      </c>
      <c r="E169" s="34">
        <v>11</v>
      </c>
      <c r="F169" s="34">
        <v>0</v>
      </c>
      <c r="G169" s="34">
        <v>0</v>
      </c>
      <c r="H169" s="34"/>
      <c r="I169" s="34">
        <v>4275</v>
      </c>
      <c r="J169" s="34">
        <v>0</v>
      </c>
      <c r="K169" s="34">
        <v>1</v>
      </c>
      <c r="L169" s="34" t="s">
        <v>372</v>
      </c>
      <c r="M169" s="38">
        <v>45909.500231481485</v>
      </c>
      <c r="N169" s="16" t="s">
        <v>239</v>
      </c>
      <c r="AH169" s="15"/>
      <c r="AK169" s="15"/>
    </row>
    <row r="170" spans="1:37" hidden="1" x14ac:dyDescent="0.3">
      <c r="A170" s="1" t="s">
        <v>373</v>
      </c>
      <c r="B170" s="22" t="s">
        <v>48</v>
      </c>
      <c r="C170" s="22" t="s">
        <v>24</v>
      </c>
      <c r="D170" s="35">
        <v>4.5976999999999997E-2</v>
      </c>
      <c r="E170" s="34">
        <v>12</v>
      </c>
      <c r="F170" s="34">
        <v>1</v>
      </c>
      <c r="G170" s="34">
        <v>0</v>
      </c>
      <c r="H170" s="34"/>
      <c r="I170" s="34">
        <v>395</v>
      </c>
      <c r="J170" s="34">
        <v>2</v>
      </c>
      <c r="K170" s="34">
        <v>0</v>
      </c>
      <c r="L170" s="34" t="s">
        <v>374</v>
      </c>
      <c r="M170" s="38">
        <v>45814.375150462962</v>
      </c>
      <c r="N170" s="16" t="s">
        <v>239</v>
      </c>
      <c r="AH170" s="15"/>
      <c r="AK170" s="15"/>
    </row>
    <row r="171" spans="1:37" hidden="1" x14ac:dyDescent="0.3">
      <c r="A171" s="1" t="s">
        <v>375</v>
      </c>
      <c r="B171" s="22" t="s">
        <v>48</v>
      </c>
      <c r="C171" s="22" t="s">
        <v>24</v>
      </c>
      <c r="D171" s="35">
        <v>4.3478299999999998E-2</v>
      </c>
      <c r="E171" s="34">
        <v>10</v>
      </c>
      <c r="F171" s="34">
        <v>1</v>
      </c>
      <c r="G171" s="34">
        <v>247</v>
      </c>
      <c r="H171" s="34"/>
      <c r="I171" s="34">
        <v>470</v>
      </c>
      <c r="J171" s="34">
        <v>2</v>
      </c>
      <c r="K171" s="34">
        <v>0</v>
      </c>
      <c r="L171" s="34" t="s">
        <v>376</v>
      </c>
      <c r="M171" s="38">
        <v>45736.416886574072</v>
      </c>
      <c r="N171" s="16" t="s">
        <v>239</v>
      </c>
      <c r="AH171" s="15"/>
      <c r="AK171" s="15"/>
    </row>
    <row r="172" spans="1:37" hidden="1" x14ac:dyDescent="0.3">
      <c r="A172" s="1" t="s">
        <v>377</v>
      </c>
      <c r="B172" s="22" t="s">
        <v>48</v>
      </c>
      <c r="C172" s="22" t="s">
        <v>24</v>
      </c>
      <c r="D172" s="35">
        <v>4.0441199999999997E-2</v>
      </c>
      <c r="E172" s="34">
        <v>11</v>
      </c>
      <c r="F172" s="34">
        <v>0</v>
      </c>
      <c r="G172" s="34">
        <v>0</v>
      </c>
      <c r="H172" s="34"/>
      <c r="I172" s="34">
        <v>407</v>
      </c>
      <c r="J172" s="34">
        <v>0</v>
      </c>
      <c r="K172" s="34">
        <v>0</v>
      </c>
      <c r="L172" s="34" t="s">
        <v>378</v>
      </c>
      <c r="M172" s="38">
        <v>45813.482106481482</v>
      </c>
      <c r="N172" s="16" t="s">
        <v>239</v>
      </c>
      <c r="AH172" s="15"/>
      <c r="AK172" s="15"/>
    </row>
    <row r="173" spans="1:37" hidden="1" x14ac:dyDescent="0.3">
      <c r="A173" s="1" t="s">
        <v>379</v>
      </c>
      <c r="B173" s="22" t="s">
        <v>48</v>
      </c>
      <c r="C173" s="22" t="s">
        <v>24</v>
      </c>
      <c r="D173" s="35">
        <v>3.9215699999999999E-2</v>
      </c>
      <c r="E173" s="34">
        <v>10</v>
      </c>
      <c r="F173" s="34">
        <v>0</v>
      </c>
      <c r="G173" s="34">
        <v>266</v>
      </c>
      <c r="H173" s="34"/>
      <c r="I173" s="34">
        <v>323</v>
      </c>
      <c r="J173" s="34">
        <v>1</v>
      </c>
      <c r="K173" s="34">
        <v>0</v>
      </c>
      <c r="L173" s="34" t="s">
        <v>380</v>
      </c>
      <c r="M173" s="38">
        <v>45665.416828703703</v>
      </c>
      <c r="N173" s="16" t="s">
        <v>239</v>
      </c>
      <c r="AH173" s="15"/>
      <c r="AK173" s="15"/>
    </row>
    <row r="174" spans="1:37" hidden="1" x14ac:dyDescent="0.3">
      <c r="A174" s="1" t="s">
        <v>381</v>
      </c>
      <c r="B174" s="22" t="s">
        <v>48</v>
      </c>
      <c r="C174" s="22" t="s">
        <v>16</v>
      </c>
      <c r="D174" s="35">
        <v>3.5175900000000003E-2</v>
      </c>
      <c r="E174" s="34">
        <v>7</v>
      </c>
      <c r="F174" s="34">
        <v>0</v>
      </c>
      <c r="G174" s="34">
        <v>220</v>
      </c>
      <c r="H174" s="34"/>
      <c r="I174" s="34">
        <v>438</v>
      </c>
      <c r="J174" s="34">
        <v>0</v>
      </c>
      <c r="K174" s="34">
        <v>0</v>
      </c>
      <c r="L174" s="34" t="s">
        <v>382</v>
      </c>
      <c r="M174" s="38">
        <v>45742.541932870372</v>
      </c>
      <c r="N174" s="16" t="s">
        <v>239</v>
      </c>
      <c r="AH174" s="15"/>
      <c r="AK174" s="15"/>
    </row>
    <row r="175" spans="1:37" hidden="1" x14ac:dyDescent="0.3">
      <c r="A175" s="1" t="s">
        <v>383</v>
      </c>
      <c r="B175" s="22" t="s">
        <v>48</v>
      </c>
      <c r="C175" s="22" t="s">
        <v>24</v>
      </c>
      <c r="D175" s="35">
        <v>3.4920600000000003E-2</v>
      </c>
      <c r="E175" s="34">
        <v>12</v>
      </c>
      <c r="F175" s="34">
        <v>0</v>
      </c>
      <c r="G175" s="34">
        <v>0</v>
      </c>
      <c r="H175" s="34"/>
      <c r="I175" s="34">
        <v>2586</v>
      </c>
      <c r="J175" s="34">
        <v>3</v>
      </c>
      <c r="K175" s="34">
        <v>1</v>
      </c>
      <c r="L175" s="34" t="s">
        <v>384</v>
      </c>
      <c r="M175" s="38">
        <v>45876.708483796298</v>
      </c>
      <c r="N175" s="16" t="s">
        <v>239</v>
      </c>
      <c r="AH175" s="15"/>
      <c r="AK175" s="15"/>
    </row>
    <row r="176" spans="1:37" hidden="1" x14ac:dyDescent="0.3">
      <c r="A176" s="1" t="s">
        <v>385</v>
      </c>
      <c r="B176" s="22" t="s">
        <v>48</v>
      </c>
      <c r="C176" s="22" t="s">
        <v>24</v>
      </c>
      <c r="D176" s="35">
        <v>3.125E-2</v>
      </c>
      <c r="E176" s="34">
        <v>10</v>
      </c>
      <c r="F176" s="34">
        <v>0</v>
      </c>
      <c r="G176" s="34">
        <v>0</v>
      </c>
      <c r="H176" s="34"/>
      <c r="I176" s="34">
        <v>568</v>
      </c>
      <c r="J176" s="34">
        <v>0</v>
      </c>
      <c r="K176" s="34">
        <v>0</v>
      </c>
      <c r="L176" s="34" t="s">
        <v>386</v>
      </c>
      <c r="M176" s="38">
        <v>45842.41715277778</v>
      </c>
      <c r="N176" s="16" t="s">
        <v>239</v>
      </c>
      <c r="AH176" s="15"/>
      <c r="AK176" s="15"/>
    </row>
    <row r="177" spans="1:37" hidden="1" x14ac:dyDescent="0.3">
      <c r="A177" s="64" t="s">
        <v>157</v>
      </c>
      <c r="B177" s="46" t="s">
        <v>48</v>
      </c>
      <c r="C177" s="46" t="s">
        <v>24</v>
      </c>
      <c r="D177" s="65">
        <v>2.9017899999999999E-2</v>
      </c>
      <c r="E177" s="66">
        <v>13</v>
      </c>
      <c r="F177" s="66">
        <v>1</v>
      </c>
      <c r="G177" s="66">
        <v>0</v>
      </c>
      <c r="H177" s="66"/>
      <c r="I177" s="66">
        <v>584</v>
      </c>
      <c r="J177" s="66">
        <v>2</v>
      </c>
      <c r="K177" s="66">
        <v>0</v>
      </c>
      <c r="L177" s="66" t="s">
        <v>387</v>
      </c>
      <c r="M177" s="67">
        <v>45800.58666666667</v>
      </c>
      <c r="N177" s="52" t="s">
        <v>239</v>
      </c>
      <c r="AH177" s="15"/>
      <c r="AK177" s="15"/>
    </row>
    <row r="178" spans="1:37" hidden="1" x14ac:dyDescent="0.3">
      <c r="A178" s="1" t="s">
        <v>388</v>
      </c>
      <c r="B178" s="22" t="s">
        <v>48</v>
      </c>
      <c r="C178" s="22" t="s">
        <v>24</v>
      </c>
      <c r="D178" s="35">
        <v>2.83401E-2</v>
      </c>
      <c r="E178" s="34">
        <v>8</v>
      </c>
      <c r="F178" s="34">
        <v>0</v>
      </c>
      <c r="G178" s="34">
        <v>246</v>
      </c>
      <c r="H178" s="34"/>
      <c r="I178" s="34">
        <v>355</v>
      </c>
      <c r="J178" s="34">
        <v>0</v>
      </c>
      <c r="K178" s="34">
        <v>1</v>
      </c>
      <c r="L178" s="34" t="s">
        <v>389</v>
      </c>
      <c r="M178" s="38">
        <v>45741.708460648151</v>
      </c>
      <c r="N178" s="16" t="s">
        <v>239</v>
      </c>
      <c r="AH178" s="15"/>
      <c r="AK178" s="15"/>
    </row>
    <row r="179" spans="1:37" hidden="1" x14ac:dyDescent="0.3">
      <c r="A179" s="1" t="s">
        <v>390</v>
      </c>
      <c r="B179" s="22" t="s">
        <v>48</v>
      </c>
      <c r="C179" s="22" t="s">
        <v>24</v>
      </c>
      <c r="D179" s="35">
        <v>1.7114899999999999E-2</v>
      </c>
      <c r="E179" s="34">
        <v>8</v>
      </c>
      <c r="F179" s="34">
        <v>0</v>
      </c>
      <c r="G179" s="34">
        <v>0</v>
      </c>
      <c r="H179" s="34"/>
      <c r="I179" s="34">
        <v>529</v>
      </c>
      <c r="J179" s="34">
        <v>1</v>
      </c>
      <c r="K179" s="34">
        <v>1</v>
      </c>
      <c r="L179" s="34" t="s">
        <v>391</v>
      </c>
      <c r="M179" s="38">
        <v>45782.716469907406</v>
      </c>
      <c r="N179" s="16" t="s">
        <v>239</v>
      </c>
      <c r="AH179" s="15"/>
      <c r="AK179" s="15"/>
    </row>
    <row r="180" spans="1:37" hidden="1" x14ac:dyDescent="0.3">
      <c r="A180" s="1" t="s">
        <v>392</v>
      </c>
      <c r="B180" s="22" t="s">
        <v>212</v>
      </c>
      <c r="C180" s="22" t="s">
        <v>24</v>
      </c>
      <c r="D180" s="35">
        <v>8.0971699999999994E-2</v>
      </c>
      <c r="E180" s="34">
        <v>22</v>
      </c>
      <c r="F180" s="34">
        <v>6</v>
      </c>
      <c r="G180" s="34">
        <v>0</v>
      </c>
      <c r="H180" s="34"/>
      <c r="I180" s="34">
        <v>3572</v>
      </c>
      <c r="J180" s="34">
        <v>0</v>
      </c>
      <c r="K180" s="34">
        <v>2</v>
      </c>
      <c r="L180" s="34" t="s">
        <v>393</v>
      </c>
      <c r="M180" s="38">
        <v>45922.597349537034</v>
      </c>
      <c r="N180" s="16" t="s">
        <v>239</v>
      </c>
      <c r="AH180" s="15"/>
      <c r="AK180" s="15"/>
    </row>
    <row r="181" spans="1:37" hidden="1" x14ac:dyDescent="0.3">
      <c r="A181" s="1" t="s">
        <v>394</v>
      </c>
      <c r="B181" s="22" t="s">
        <v>212</v>
      </c>
      <c r="C181" s="22"/>
      <c r="D181" s="35">
        <v>6.3492099999999996E-2</v>
      </c>
      <c r="E181" s="34">
        <v>23</v>
      </c>
      <c r="F181" s="34">
        <v>0</v>
      </c>
      <c r="G181" s="34">
        <v>0</v>
      </c>
      <c r="H181" s="34"/>
      <c r="I181" s="34">
        <v>4472</v>
      </c>
      <c r="J181" s="34">
        <v>5</v>
      </c>
      <c r="K181" s="34">
        <v>3</v>
      </c>
      <c r="L181" s="34" t="s">
        <v>395</v>
      </c>
      <c r="M181" s="38">
        <v>45915.541875000003</v>
      </c>
      <c r="N181" s="16" t="s">
        <v>239</v>
      </c>
      <c r="AH181" s="15"/>
      <c r="AK181" s="15"/>
    </row>
    <row r="182" spans="1:37" hidden="1" x14ac:dyDescent="0.3">
      <c r="A182" s="1" t="s">
        <v>396</v>
      </c>
      <c r="B182" s="22" t="s">
        <v>212</v>
      </c>
      <c r="C182" s="34"/>
      <c r="D182" s="35">
        <v>3.7878799999999997E-2</v>
      </c>
      <c r="E182" s="34">
        <v>10</v>
      </c>
      <c r="F182" s="34">
        <v>0</v>
      </c>
      <c r="G182" s="34">
        <v>0</v>
      </c>
      <c r="H182" s="34"/>
      <c r="I182" s="34">
        <v>4598</v>
      </c>
      <c r="J182" s="34">
        <v>1</v>
      </c>
      <c r="K182" s="34">
        <v>0</v>
      </c>
      <c r="L182" s="34" t="s">
        <v>397</v>
      </c>
      <c r="M182" s="38">
        <v>45910.54184027778</v>
      </c>
      <c r="N182" s="16" t="s">
        <v>239</v>
      </c>
      <c r="AH182" s="15"/>
      <c r="AK182" s="15"/>
    </row>
    <row r="183" spans="1:37" hidden="1" x14ac:dyDescent="0.3">
      <c r="A183" s="1" t="s">
        <v>398</v>
      </c>
      <c r="B183" s="22" t="s">
        <v>212</v>
      </c>
      <c r="C183" s="34"/>
      <c r="D183" s="35">
        <v>3.2863799999999999E-2</v>
      </c>
      <c r="E183" s="34">
        <v>7</v>
      </c>
      <c r="F183" s="34">
        <v>0</v>
      </c>
      <c r="G183" s="34">
        <v>0</v>
      </c>
      <c r="H183" s="34"/>
      <c r="I183" s="34">
        <v>1359</v>
      </c>
      <c r="J183" s="34">
        <v>0</v>
      </c>
      <c r="K183" s="34">
        <v>0</v>
      </c>
      <c r="L183" s="34" t="s">
        <v>399</v>
      </c>
      <c r="M183" s="38">
        <v>45874.708611111113</v>
      </c>
      <c r="N183" s="16" t="s">
        <v>239</v>
      </c>
      <c r="AH183" s="15"/>
      <c r="AK183" s="15"/>
    </row>
    <row r="184" spans="1:37" hidden="1" x14ac:dyDescent="0.3">
      <c r="A184" s="1" t="s">
        <v>400</v>
      </c>
      <c r="B184" s="22" t="s">
        <v>212</v>
      </c>
      <c r="C184" s="22" t="s">
        <v>24</v>
      </c>
      <c r="D184" s="35">
        <v>1.4218E-2</v>
      </c>
      <c r="E184" s="34">
        <v>4</v>
      </c>
      <c r="F184" s="34">
        <v>0</v>
      </c>
      <c r="G184" s="34">
        <v>227</v>
      </c>
      <c r="H184" s="34"/>
      <c r="I184" s="34">
        <v>303</v>
      </c>
      <c r="J184" s="34">
        <v>0</v>
      </c>
      <c r="K184" s="34">
        <v>1</v>
      </c>
      <c r="L184" s="34" t="s">
        <v>401</v>
      </c>
      <c r="M184" s="38">
        <v>45702.333483796298</v>
      </c>
      <c r="N184" s="16" t="s">
        <v>239</v>
      </c>
      <c r="AH184" s="15"/>
      <c r="AK184" s="15"/>
    </row>
    <row r="185" spans="1:37" hidden="1" x14ac:dyDescent="0.3">
      <c r="A185" s="1" t="s">
        <v>402</v>
      </c>
      <c r="B185" s="28" t="s">
        <v>212</v>
      </c>
      <c r="C185" s="22" t="s">
        <v>24</v>
      </c>
      <c r="D185" s="35">
        <v>3.6666700000000003E-2</v>
      </c>
      <c r="E185" s="34">
        <v>12</v>
      </c>
      <c r="F185" s="34">
        <v>0</v>
      </c>
      <c r="G185" s="34">
        <v>0</v>
      </c>
      <c r="H185" s="34"/>
      <c r="I185" s="34">
        <v>4095</v>
      </c>
      <c r="J185" s="34">
        <v>1</v>
      </c>
      <c r="K185" s="34">
        <v>1</v>
      </c>
      <c r="L185" s="34" t="s">
        <v>403</v>
      </c>
      <c r="M185" s="38">
        <v>45888.375173611108</v>
      </c>
      <c r="N185" s="16" t="s">
        <v>239</v>
      </c>
      <c r="AH185" s="15"/>
      <c r="AK185" s="15"/>
    </row>
    <row r="186" spans="1:37" hidden="1" x14ac:dyDescent="0.3">
      <c r="A186" s="51" t="s">
        <v>234</v>
      </c>
      <c r="B186" s="55"/>
      <c r="C186" s="55"/>
      <c r="D186" s="56">
        <v>6.1008E-2</v>
      </c>
      <c r="E186" s="57">
        <v>24</v>
      </c>
      <c r="F186" s="57">
        <v>1</v>
      </c>
      <c r="G186" s="57">
        <v>0</v>
      </c>
      <c r="H186" s="57"/>
      <c r="I186" s="57">
        <v>612</v>
      </c>
      <c r="J186" s="57">
        <v>6</v>
      </c>
      <c r="K186" s="57">
        <v>1</v>
      </c>
      <c r="L186" s="58" t="s">
        <v>416</v>
      </c>
      <c r="M186" s="63">
        <v>45960.516041666669</v>
      </c>
      <c r="N186" s="52" t="s">
        <v>239</v>
      </c>
      <c r="AH186" s="15"/>
      <c r="AK186" s="15"/>
    </row>
    <row r="187" spans="1:37" hidden="1" x14ac:dyDescent="0.3">
      <c r="A187" s="51" t="s">
        <v>417</v>
      </c>
      <c r="B187" s="55"/>
      <c r="C187" s="55"/>
      <c r="D187" s="56">
        <v>9.3877600000000005E-2</v>
      </c>
      <c r="E187" s="57">
        <v>23</v>
      </c>
      <c r="F187" s="57">
        <v>3</v>
      </c>
      <c r="G187" s="57">
        <v>0</v>
      </c>
      <c r="H187" s="57"/>
      <c r="I187" s="57">
        <v>2898</v>
      </c>
      <c r="J187" s="57">
        <v>1</v>
      </c>
      <c r="K187" s="57">
        <v>0</v>
      </c>
      <c r="L187" s="58" t="s">
        <v>418</v>
      </c>
      <c r="M187" s="63">
        <v>45961.416712962964</v>
      </c>
      <c r="N187" s="16" t="s">
        <v>239</v>
      </c>
      <c r="AH187" s="15"/>
      <c r="AK187" s="15"/>
    </row>
    <row r="188" spans="1:37" hidden="1" x14ac:dyDescent="0.3">
      <c r="A188" s="51" t="s">
        <v>412</v>
      </c>
      <c r="B188" s="55"/>
      <c r="C188" s="55"/>
      <c r="D188" s="56">
        <v>6.2761499999999998E-2</v>
      </c>
      <c r="E188" s="57">
        <v>16</v>
      </c>
      <c r="F188" s="57">
        <v>1</v>
      </c>
      <c r="G188" s="57">
        <v>0</v>
      </c>
      <c r="H188" s="57"/>
      <c r="I188" s="57">
        <v>4510</v>
      </c>
      <c r="J188" s="57">
        <v>4</v>
      </c>
      <c r="K188" s="57">
        <v>1</v>
      </c>
      <c r="L188" s="58" t="s">
        <v>413</v>
      </c>
      <c r="M188" s="63">
        <v>45946.416886574072</v>
      </c>
      <c r="N188" s="16" t="s">
        <v>239</v>
      </c>
      <c r="AH188" s="15"/>
      <c r="AK188" s="15"/>
    </row>
    <row r="189" spans="1:37" hidden="1" x14ac:dyDescent="0.3">
      <c r="A189" s="51" t="s">
        <v>414</v>
      </c>
      <c r="B189" s="55"/>
      <c r="C189" s="55"/>
      <c r="D189" s="56">
        <v>4.9668900000000002E-2</v>
      </c>
      <c r="E189" s="57">
        <v>16</v>
      </c>
      <c r="F189" s="57">
        <v>1</v>
      </c>
      <c r="G189" s="57">
        <v>0</v>
      </c>
      <c r="H189" s="57"/>
      <c r="I189" s="57">
        <v>469</v>
      </c>
      <c r="J189" s="57">
        <v>4</v>
      </c>
      <c r="K189" s="57">
        <v>1</v>
      </c>
      <c r="L189" s="58" t="s">
        <v>415</v>
      </c>
      <c r="M189" s="63">
        <v>45952.500162037039</v>
      </c>
      <c r="N189" s="16" t="s">
        <v>239</v>
      </c>
      <c r="AH189" s="15"/>
      <c r="AK189" s="15"/>
    </row>
    <row r="190" spans="1:37" hidden="1" x14ac:dyDescent="0.3">
      <c r="A190" s="51" t="s">
        <v>410</v>
      </c>
      <c r="B190" s="55"/>
      <c r="C190" s="55"/>
      <c r="D190" s="56">
        <v>6.6985600000000006E-2</v>
      </c>
      <c r="E190" s="57">
        <v>15</v>
      </c>
      <c r="F190" s="57">
        <v>0</v>
      </c>
      <c r="G190" s="57">
        <v>0</v>
      </c>
      <c r="H190" s="57"/>
      <c r="I190" s="57">
        <v>4528</v>
      </c>
      <c r="J190" s="57">
        <v>1</v>
      </c>
      <c r="K190" s="57">
        <v>1</v>
      </c>
      <c r="L190" s="58" t="s">
        <v>411</v>
      </c>
      <c r="M190" s="63">
        <v>45944.791967592595</v>
      </c>
      <c r="N190" s="16" t="s">
        <v>239</v>
      </c>
      <c r="AH190" s="15"/>
      <c r="AK190" s="15"/>
    </row>
    <row r="191" spans="1:37" hidden="1" x14ac:dyDescent="0.3">
      <c r="A191" s="51" t="s">
        <v>408</v>
      </c>
      <c r="B191" s="22" t="s">
        <v>48</v>
      </c>
      <c r="C191" s="22" t="s">
        <v>97</v>
      </c>
      <c r="D191" s="56">
        <v>6.3559299999999999E-2</v>
      </c>
      <c r="E191" s="57">
        <v>15</v>
      </c>
      <c r="F191" s="57">
        <v>0</v>
      </c>
      <c r="G191" s="57">
        <v>0</v>
      </c>
      <c r="H191" s="57"/>
      <c r="I191" s="57">
        <v>4709</v>
      </c>
      <c r="J191" s="57">
        <v>3</v>
      </c>
      <c r="K191" s="57">
        <v>0</v>
      </c>
      <c r="L191" s="58" t="s">
        <v>409</v>
      </c>
      <c r="M191" s="63">
        <v>45940.666701388887</v>
      </c>
      <c r="N191" s="52" t="s">
        <v>239</v>
      </c>
      <c r="AH191" s="15"/>
      <c r="AK191" s="15"/>
    </row>
    <row r="192" spans="1:37" hidden="1" x14ac:dyDescent="0.3">
      <c r="A192" s="51" t="s">
        <v>406</v>
      </c>
      <c r="B192" s="22" t="s">
        <v>48</v>
      </c>
      <c r="C192" s="55"/>
      <c r="D192" s="56">
        <v>4.7826100000000003E-2</v>
      </c>
      <c r="E192" s="57">
        <v>12</v>
      </c>
      <c r="F192" s="57">
        <v>0</v>
      </c>
      <c r="G192" s="57">
        <v>0</v>
      </c>
      <c r="H192" s="57"/>
      <c r="I192" s="57">
        <v>4538</v>
      </c>
      <c r="J192" s="57">
        <v>3</v>
      </c>
      <c r="K192" s="57">
        <v>1</v>
      </c>
      <c r="L192" s="58" t="s">
        <v>407</v>
      </c>
      <c r="M192" s="63">
        <v>45939.666863425926</v>
      </c>
      <c r="N192" s="16" t="s">
        <v>239</v>
      </c>
      <c r="AH192" s="15"/>
      <c r="AK192" s="15"/>
    </row>
    <row r="193" spans="1:37" hidden="1" x14ac:dyDescent="0.3">
      <c r="A193" s="51" t="s">
        <v>404</v>
      </c>
      <c r="B193" s="22" t="s">
        <v>48</v>
      </c>
      <c r="C193" s="55"/>
      <c r="D193" s="56">
        <v>3.6082500000000003E-2</v>
      </c>
      <c r="E193" s="57">
        <v>7</v>
      </c>
      <c r="F193" s="57">
        <v>0</v>
      </c>
      <c r="G193" s="57">
        <v>0</v>
      </c>
      <c r="H193" s="57"/>
      <c r="I193" s="57">
        <v>4482</v>
      </c>
      <c r="J193" s="57">
        <v>1</v>
      </c>
      <c r="K193" s="57">
        <v>0</v>
      </c>
      <c r="L193" s="58" t="s">
        <v>405</v>
      </c>
      <c r="M193" s="63">
        <v>45937.750069444446</v>
      </c>
      <c r="N193" s="16" t="s">
        <v>239</v>
      </c>
      <c r="AH193" s="15"/>
      <c r="AK193" s="15"/>
    </row>
    <row r="194" spans="1:37" hidden="1" x14ac:dyDescent="0.3">
      <c r="A194" s="51" t="s">
        <v>632</v>
      </c>
      <c r="B194" s="55"/>
      <c r="C194" s="55"/>
      <c r="D194" s="56">
        <v>4.4444400000000002E-2</v>
      </c>
      <c r="E194" s="57">
        <v>0</v>
      </c>
      <c r="F194" s="57">
        <v>0</v>
      </c>
      <c r="G194" s="57">
        <v>137</v>
      </c>
      <c r="H194" s="57"/>
      <c r="I194" s="57">
        <v>162</v>
      </c>
      <c r="J194" s="57">
        <v>6</v>
      </c>
      <c r="K194" s="57">
        <v>0</v>
      </c>
      <c r="L194" s="58" t="s">
        <v>633</v>
      </c>
      <c r="M194" s="63">
        <v>45961.414293981485</v>
      </c>
      <c r="N194" s="16" t="s">
        <v>239</v>
      </c>
      <c r="AH194" s="15"/>
      <c r="AK194" s="15"/>
    </row>
    <row r="195" spans="1:37" hidden="1" x14ac:dyDescent="0.3">
      <c r="A195" s="13" t="s">
        <v>419</v>
      </c>
      <c r="B195" s="11"/>
      <c r="C195" s="11"/>
      <c r="D195" s="11">
        <v>3.85E-2</v>
      </c>
      <c r="E195" s="13">
        <v>11</v>
      </c>
      <c r="F195" s="13">
        <v>1</v>
      </c>
      <c r="G195" s="12">
        <v>250</v>
      </c>
      <c r="H195" s="13"/>
      <c r="I195" s="13">
        <v>650</v>
      </c>
      <c r="J195" s="13"/>
      <c r="K195" s="13">
        <v>1</v>
      </c>
      <c r="L195" s="13"/>
      <c r="M195" s="63">
        <v>45960.416678240741</v>
      </c>
      <c r="N195" s="16" t="s">
        <v>239</v>
      </c>
      <c r="AH195" s="15"/>
      <c r="AK195" s="15"/>
    </row>
    <row r="196" spans="1:37" hidden="1" x14ac:dyDescent="0.3">
      <c r="A196" s="42" t="s">
        <v>420</v>
      </c>
      <c r="B196" s="29" t="s">
        <v>15</v>
      </c>
      <c r="C196" s="34"/>
      <c r="D196" s="35">
        <v>3.9743300000000002E-2</v>
      </c>
      <c r="E196" s="34">
        <v>192</v>
      </c>
      <c r="F196" s="34">
        <v>5</v>
      </c>
      <c r="G196" s="36">
        <v>4831</v>
      </c>
      <c r="H196" s="34"/>
      <c r="I196" s="34"/>
      <c r="J196" s="34"/>
      <c r="K196" s="37"/>
      <c r="L196" s="39" t="s">
        <v>421</v>
      </c>
      <c r="M196" s="38">
        <v>45831.375150462962</v>
      </c>
      <c r="N196" s="17" t="s">
        <v>422</v>
      </c>
      <c r="AH196" s="15"/>
      <c r="AK196" s="15"/>
    </row>
    <row r="197" spans="1:37" hidden="1" x14ac:dyDescent="0.3">
      <c r="A197" s="42" t="s">
        <v>423</v>
      </c>
      <c r="B197" s="29" t="s">
        <v>15</v>
      </c>
      <c r="C197" s="29" t="s">
        <v>77</v>
      </c>
      <c r="D197" s="35">
        <v>3.4366000000000001E-2</v>
      </c>
      <c r="E197" s="34">
        <v>751</v>
      </c>
      <c r="F197" s="34">
        <v>102</v>
      </c>
      <c r="G197" s="36">
        <v>21853</v>
      </c>
      <c r="H197" s="34"/>
      <c r="I197" s="34"/>
      <c r="J197" s="34"/>
      <c r="K197" s="37"/>
      <c r="L197" s="39" t="s">
        <v>424</v>
      </c>
      <c r="M197" s="38">
        <v>45824.375150462962</v>
      </c>
      <c r="N197" s="17" t="s">
        <v>422</v>
      </c>
      <c r="AH197" s="15"/>
      <c r="AK197" s="15"/>
    </row>
    <row r="198" spans="1:37" hidden="1" x14ac:dyDescent="0.3">
      <c r="A198" s="42" t="s">
        <v>425</v>
      </c>
      <c r="B198" s="22" t="s">
        <v>15</v>
      </c>
      <c r="C198" s="34"/>
      <c r="D198" s="35">
        <v>3.2491399999999997E-2</v>
      </c>
      <c r="E198" s="34">
        <v>256</v>
      </c>
      <c r="F198" s="34">
        <v>3</v>
      </c>
      <c r="G198" s="36">
        <v>7879</v>
      </c>
      <c r="H198" s="34"/>
      <c r="I198" s="34"/>
      <c r="J198" s="34"/>
      <c r="K198" s="37"/>
      <c r="L198" s="39" t="s">
        <v>426</v>
      </c>
      <c r="M198" s="38">
        <v>45674.375127314815</v>
      </c>
      <c r="N198" s="17" t="s">
        <v>422</v>
      </c>
      <c r="AH198" s="15"/>
      <c r="AK198" s="15"/>
    </row>
    <row r="199" spans="1:37" hidden="1" x14ac:dyDescent="0.3">
      <c r="A199" s="42" t="s">
        <v>427</v>
      </c>
      <c r="B199" s="22" t="s">
        <v>15</v>
      </c>
      <c r="C199" s="22" t="s">
        <v>77</v>
      </c>
      <c r="D199" s="35">
        <v>2.8774999999999998E-2</v>
      </c>
      <c r="E199" s="34">
        <v>214</v>
      </c>
      <c r="F199" s="34">
        <v>17</v>
      </c>
      <c r="G199" s="36">
        <v>7437</v>
      </c>
      <c r="H199" s="34"/>
      <c r="I199" s="34"/>
      <c r="J199" s="34"/>
      <c r="K199" s="37"/>
      <c r="L199" s="39" t="s">
        <v>428</v>
      </c>
      <c r="M199" s="38">
        <v>45882.375173611108</v>
      </c>
      <c r="N199" s="17" t="s">
        <v>422</v>
      </c>
      <c r="AH199" s="15"/>
      <c r="AK199" s="15"/>
    </row>
    <row r="200" spans="1:37" hidden="1" x14ac:dyDescent="0.3">
      <c r="A200" s="42" t="s">
        <v>429</v>
      </c>
      <c r="B200" s="29" t="s">
        <v>15</v>
      </c>
      <c r="C200" s="22" t="s">
        <v>57</v>
      </c>
      <c r="D200" s="35">
        <v>2.8105700000000001E-2</v>
      </c>
      <c r="E200" s="34">
        <v>100</v>
      </c>
      <c r="F200" s="34">
        <v>2</v>
      </c>
      <c r="G200" s="36">
        <v>3558</v>
      </c>
      <c r="H200" s="34">
        <v>1398</v>
      </c>
      <c r="I200" s="34"/>
      <c r="J200" s="34"/>
      <c r="K200" s="37"/>
      <c r="L200" s="39" t="s">
        <v>430</v>
      </c>
      <c r="M200" s="38">
        <v>45835.41684027778</v>
      </c>
      <c r="N200" s="17" t="s">
        <v>422</v>
      </c>
      <c r="AH200" s="15"/>
      <c r="AK200" s="15"/>
    </row>
    <row r="201" spans="1:37" hidden="1" x14ac:dyDescent="0.3">
      <c r="A201" s="42" t="s">
        <v>431</v>
      </c>
      <c r="B201" s="22" t="s">
        <v>15</v>
      </c>
      <c r="C201" s="22" t="s">
        <v>77</v>
      </c>
      <c r="D201" s="35">
        <v>2.51568E-2</v>
      </c>
      <c r="E201" s="34">
        <v>758</v>
      </c>
      <c r="F201" s="34">
        <v>136</v>
      </c>
      <c r="G201" s="36">
        <v>30131</v>
      </c>
      <c r="H201" s="34"/>
      <c r="I201" s="34"/>
      <c r="J201" s="34"/>
      <c r="K201" s="37"/>
      <c r="L201" s="39" t="s">
        <v>432</v>
      </c>
      <c r="M201" s="38">
        <v>45679.711180555554</v>
      </c>
      <c r="N201" s="17" t="s">
        <v>422</v>
      </c>
      <c r="AH201" s="15"/>
      <c r="AK201" s="15"/>
    </row>
    <row r="202" spans="1:37" hidden="1" x14ac:dyDescent="0.3">
      <c r="A202" s="68" t="s">
        <v>433</v>
      </c>
      <c r="B202" s="69" t="s">
        <v>15</v>
      </c>
      <c r="C202" s="70"/>
      <c r="D202" s="71">
        <v>2.40106E-2</v>
      </c>
      <c r="E202" s="70">
        <v>145</v>
      </c>
      <c r="F202" s="70">
        <v>4</v>
      </c>
      <c r="G202" s="72">
        <v>6039</v>
      </c>
      <c r="H202" s="70"/>
      <c r="I202" s="70"/>
      <c r="J202" s="70"/>
      <c r="K202" s="73"/>
      <c r="L202" s="70" t="s">
        <v>434</v>
      </c>
      <c r="M202" s="74">
        <v>45749.479317129626</v>
      </c>
      <c r="N202" s="75" t="s">
        <v>422</v>
      </c>
    </row>
    <row r="203" spans="1:37" hidden="1" x14ac:dyDescent="0.3">
      <c r="A203" s="42" t="s">
        <v>435</v>
      </c>
      <c r="B203" s="22" t="s">
        <v>15</v>
      </c>
      <c r="C203" s="22" t="s">
        <v>57</v>
      </c>
      <c r="D203" s="35">
        <v>2.37862E-2</v>
      </c>
      <c r="E203" s="34">
        <v>170</v>
      </c>
      <c r="F203" s="34">
        <v>3</v>
      </c>
      <c r="G203" s="36">
        <v>7147</v>
      </c>
      <c r="H203" s="34">
        <v>2680</v>
      </c>
      <c r="I203" s="34"/>
      <c r="J203" s="34"/>
      <c r="K203" s="37"/>
      <c r="L203" s="39" t="s">
        <v>436</v>
      </c>
      <c r="M203" s="38">
        <v>45867.460069444445</v>
      </c>
      <c r="N203" s="17" t="s">
        <v>422</v>
      </c>
    </row>
    <row r="204" spans="1:37" hidden="1" x14ac:dyDescent="0.3">
      <c r="A204" s="42" t="s">
        <v>437</v>
      </c>
      <c r="B204" s="22" t="s">
        <v>15</v>
      </c>
      <c r="C204" s="22" t="s">
        <v>16</v>
      </c>
      <c r="D204" s="35">
        <v>2.3371099999999999E-2</v>
      </c>
      <c r="E204" s="34">
        <v>33</v>
      </c>
      <c r="F204" s="34">
        <v>0</v>
      </c>
      <c r="G204" s="36">
        <v>1412</v>
      </c>
      <c r="H204" s="34">
        <v>629</v>
      </c>
      <c r="I204" s="34"/>
      <c r="J204" s="34"/>
      <c r="K204" s="37"/>
      <c r="L204" s="34" t="s">
        <v>438</v>
      </c>
      <c r="M204" s="38">
        <v>45694.416851851849</v>
      </c>
      <c r="N204" s="17" t="s">
        <v>422</v>
      </c>
    </row>
    <row r="205" spans="1:37" hidden="1" x14ac:dyDescent="0.3">
      <c r="A205" s="42" t="s">
        <v>439</v>
      </c>
      <c r="B205" s="29" t="s">
        <v>15</v>
      </c>
      <c r="C205" s="29" t="s">
        <v>77</v>
      </c>
      <c r="D205" s="35">
        <v>2.2523499999999998E-2</v>
      </c>
      <c r="E205" s="34">
        <v>206</v>
      </c>
      <c r="F205" s="34">
        <v>18</v>
      </c>
      <c r="G205" s="36">
        <v>9146</v>
      </c>
      <c r="H205" s="34"/>
      <c r="I205" s="34"/>
      <c r="J205" s="34"/>
      <c r="K205" s="37"/>
      <c r="L205" s="39" t="s">
        <v>440</v>
      </c>
      <c r="M205" s="38">
        <v>45859.41673611111</v>
      </c>
      <c r="N205" s="17" t="s">
        <v>422</v>
      </c>
    </row>
    <row r="206" spans="1:37" hidden="1" x14ac:dyDescent="0.3">
      <c r="A206" s="42" t="s">
        <v>441</v>
      </c>
      <c r="B206" s="22" t="s">
        <v>15</v>
      </c>
      <c r="C206" s="22" t="s">
        <v>77</v>
      </c>
      <c r="D206" s="35">
        <v>2.21482E-2</v>
      </c>
      <c r="E206" s="34">
        <v>618</v>
      </c>
      <c r="F206" s="34">
        <v>99</v>
      </c>
      <c r="G206" s="36">
        <v>27903</v>
      </c>
      <c r="H206" s="34"/>
      <c r="I206" s="34"/>
      <c r="J206" s="34"/>
      <c r="K206" s="37"/>
      <c r="L206" s="39" t="s">
        <v>442</v>
      </c>
      <c r="M206" s="38">
        <v>45686.64744212963</v>
      </c>
      <c r="N206" s="17" t="s">
        <v>422</v>
      </c>
    </row>
    <row r="207" spans="1:37" hidden="1" x14ac:dyDescent="0.3">
      <c r="A207" s="42" t="s">
        <v>443</v>
      </c>
      <c r="B207" s="29" t="s">
        <v>15</v>
      </c>
      <c r="C207" s="29" t="s">
        <v>77</v>
      </c>
      <c r="D207" s="35">
        <v>1.96694E-2</v>
      </c>
      <c r="E207" s="34">
        <v>257</v>
      </c>
      <c r="F207" s="34">
        <v>11</v>
      </c>
      <c r="G207" s="36">
        <v>13066</v>
      </c>
      <c r="H207" s="34"/>
      <c r="I207" s="34"/>
      <c r="J207" s="34"/>
      <c r="K207" s="37"/>
      <c r="L207" s="39" t="s">
        <v>444</v>
      </c>
      <c r="M207" s="38">
        <v>45821.41684027778</v>
      </c>
      <c r="N207" s="17" t="s">
        <v>422</v>
      </c>
    </row>
    <row r="208" spans="1:37" hidden="1" x14ac:dyDescent="0.3">
      <c r="A208" s="42" t="s">
        <v>445</v>
      </c>
      <c r="B208" s="22" t="s">
        <v>15</v>
      </c>
      <c r="C208" s="22" t="s">
        <v>77</v>
      </c>
      <c r="D208" s="35">
        <v>1.88679E-2</v>
      </c>
      <c r="E208" s="34">
        <v>43</v>
      </c>
      <c r="F208" s="34">
        <v>1</v>
      </c>
      <c r="G208" s="36">
        <v>2279</v>
      </c>
      <c r="H208" s="34"/>
      <c r="I208" s="34"/>
      <c r="J208" s="34"/>
      <c r="K208" s="37"/>
      <c r="L208" s="34" t="s">
        <v>446</v>
      </c>
      <c r="M208" s="38">
        <v>45716.652592592596</v>
      </c>
      <c r="N208" s="17" t="s">
        <v>422</v>
      </c>
    </row>
    <row r="209" spans="1:14" hidden="1" x14ac:dyDescent="0.3">
      <c r="A209" s="42" t="s">
        <v>447</v>
      </c>
      <c r="B209" s="22" t="s">
        <v>15</v>
      </c>
      <c r="C209" s="34"/>
      <c r="D209" s="35">
        <v>1.6280800000000002E-2</v>
      </c>
      <c r="E209" s="34">
        <v>45</v>
      </c>
      <c r="F209" s="34">
        <v>0</v>
      </c>
      <c r="G209" s="36">
        <v>2764</v>
      </c>
      <c r="H209" s="34"/>
      <c r="I209" s="34"/>
      <c r="J209" s="34"/>
      <c r="K209" s="37"/>
      <c r="L209" s="34" t="s">
        <v>448</v>
      </c>
      <c r="M209" s="38">
        <v>45903.500324074077</v>
      </c>
      <c r="N209" s="17" t="s">
        <v>422</v>
      </c>
    </row>
    <row r="210" spans="1:14" hidden="1" x14ac:dyDescent="0.3">
      <c r="A210" s="42" t="s">
        <v>449</v>
      </c>
      <c r="B210" s="22" t="s">
        <v>15</v>
      </c>
      <c r="C210" s="22" t="s">
        <v>77</v>
      </c>
      <c r="D210" s="35">
        <v>1.43176E-2</v>
      </c>
      <c r="E210" s="34">
        <v>109</v>
      </c>
      <c r="F210" s="34">
        <v>10</v>
      </c>
      <c r="G210" s="36">
        <v>7613</v>
      </c>
      <c r="H210" s="34"/>
      <c r="I210" s="34"/>
      <c r="J210" s="34"/>
      <c r="K210" s="37"/>
      <c r="L210" s="39" t="s">
        <v>450</v>
      </c>
      <c r="M210" s="38">
        <v>45880.416967592595</v>
      </c>
      <c r="N210" s="17" t="s">
        <v>422</v>
      </c>
    </row>
    <row r="211" spans="1:14" hidden="1" x14ac:dyDescent="0.3">
      <c r="A211" s="42" t="s">
        <v>451</v>
      </c>
      <c r="B211" s="22" t="s">
        <v>15</v>
      </c>
      <c r="C211" s="34"/>
      <c r="D211" s="35">
        <v>1.19912E-2</v>
      </c>
      <c r="E211" s="34">
        <v>38</v>
      </c>
      <c r="F211" s="34">
        <v>0</v>
      </c>
      <c r="G211" s="36">
        <v>3169</v>
      </c>
      <c r="H211" s="34"/>
      <c r="I211" s="34"/>
      <c r="J211" s="34"/>
      <c r="K211" s="37"/>
      <c r="L211" s="34" t="s">
        <v>452</v>
      </c>
      <c r="M211" s="38">
        <v>45797.625127314815</v>
      </c>
      <c r="N211" s="17" t="s">
        <v>422</v>
      </c>
    </row>
    <row r="212" spans="1:14" hidden="1" x14ac:dyDescent="0.3">
      <c r="A212" s="42" t="s">
        <v>453</v>
      </c>
      <c r="B212" s="22" t="s">
        <v>15</v>
      </c>
      <c r="C212" s="34"/>
      <c r="D212" s="35">
        <v>1.1121000000000001E-2</v>
      </c>
      <c r="E212" s="34">
        <v>50</v>
      </c>
      <c r="F212" s="34">
        <v>2</v>
      </c>
      <c r="G212" s="36">
        <v>4496</v>
      </c>
      <c r="H212" s="34"/>
      <c r="I212" s="34"/>
      <c r="J212" s="34"/>
      <c r="K212" s="37"/>
      <c r="L212" s="34" t="s">
        <v>454</v>
      </c>
      <c r="M212" s="38">
        <v>45868.398055555554</v>
      </c>
      <c r="N212" s="17" t="s">
        <v>422</v>
      </c>
    </row>
    <row r="213" spans="1:14" hidden="1" x14ac:dyDescent="0.3">
      <c r="A213" s="42" t="s">
        <v>455</v>
      </c>
      <c r="B213" s="22" t="s">
        <v>15</v>
      </c>
      <c r="C213" s="34"/>
      <c r="D213" s="35">
        <v>9.7689000000000005E-3</v>
      </c>
      <c r="E213" s="34">
        <v>41</v>
      </c>
      <c r="F213" s="34">
        <v>0</v>
      </c>
      <c r="G213" s="36">
        <v>4197</v>
      </c>
      <c r="H213" s="34"/>
      <c r="I213" s="34"/>
      <c r="J213" s="34"/>
      <c r="K213" s="37"/>
      <c r="L213" s="34" t="s">
        <v>456</v>
      </c>
      <c r="M213" s="38">
        <v>45775.635555555556</v>
      </c>
      <c r="N213" s="17" t="s">
        <v>422</v>
      </c>
    </row>
    <row r="214" spans="1:14" hidden="1" x14ac:dyDescent="0.3">
      <c r="A214" s="42" t="s">
        <v>457</v>
      </c>
      <c r="B214" s="29" t="s">
        <v>15</v>
      </c>
      <c r="C214" s="34"/>
      <c r="D214" s="35">
        <v>6.7368000000000003E-3</v>
      </c>
      <c r="E214" s="34">
        <v>16</v>
      </c>
      <c r="F214" s="34">
        <v>0</v>
      </c>
      <c r="G214" s="36">
        <v>2375</v>
      </c>
      <c r="H214" s="34"/>
      <c r="I214" s="34"/>
      <c r="J214" s="34"/>
      <c r="K214" s="37"/>
      <c r="L214" s="34" t="s">
        <v>458</v>
      </c>
      <c r="M214" s="38">
        <v>45820.416805555556</v>
      </c>
      <c r="N214" s="17" t="s">
        <v>422</v>
      </c>
    </row>
    <row r="215" spans="1:14" hidden="1" x14ac:dyDescent="0.3">
      <c r="A215" s="42" t="s">
        <v>459</v>
      </c>
      <c r="B215" s="22" t="s">
        <v>15</v>
      </c>
      <c r="C215" s="22" t="s">
        <v>16</v>
      </c>
      <c r="D215" s="35">
        <v>3.4581E-3</v>
      </c>
      <c r="E215" s="34">
        <v>17</v>
      </c>
      <c r="F215" s="34">
        <v>1</v>
      </c>
      <c r="G215" s="36">
        <v>4916</v>
      </c>
      <c r="H215" s="34"/>
      <c r="I215" s="34"/>
      <c r="J215" s="34"/>
      <c r="K215" s="37"/>
      <c r="L215" s="34" t="s">
        <v>460</v>
      </c>
      <c r="M215" s="38">
        <v>45930.416956018518</v>
      </c>
      <c r="N215" s="17" t="s">
        <v>422</v>
      </c>
    </row>
    <row r="216" spans="1:14" hidden="1" x14ac:dyDescent="0.3">
      <c r="A216" s="42" t="s">
        <v>461</v>
      </c>
      <c r="B216" s="22" t="s">
        <v>15</v>
      </c>
      <c r="C216" s="22" t="s">
        <v>462</v>
      </c>
      <c r="D216" s="35">
        <v>1.38701E-2</v>
      </c>
      <c r="E216" s="34">
        <v>41</v>
      </c>
      <c r="F216" s="34">
        <v>1</v>
      </c>
      <c r="G216" s="36">
        <v>2956</v>
      </c>
      <c r="H216" s="34"/>
      <c r="I216" s="34"/>
      <c r="J216" s="34"/>
      <c r="K216" s="37"/>
      <c r="L216" s="34" t="s">
        <v>463</v>
      </c>
      <c r="M216" s="38">
        <v>45814.500138888892</v>
      </c>
      <c r="N216" s="17" t="s">
        <v>422</v>
      </c>
    </row>
    <row r="217" spans="1:14" hidden="1" x14ac:dyDescent="0.3">
      <c r="A217" s="42" t="s">
        <v>464</v>
      </c>
      <c r="B217" s="22" t="s">
        <v>15</v>
      </c>
      <c r="C217" s="22" t="s">
        <v>462</v>
      </c>
      <c r="D217" s="35">
        <v>1.12108E-2</v>
      </c>
      <c r="E217" s="34">
        <v>30</v>
      </c>
      <c r="F217" s="34">
        <v>0</v>
      </c>
      <c r="G217" s="36">
        <v>2676</v>
      </c>
      <c r="H217" s="34"/>
      <c r="I217" s="34"/>
      <c r="J217" s="34"/>
      <c r="K217" s="37"/>
      <c r="L217" s="34" t="s">
        <v>465</v>
      </c>
      <c r="M217" s="38">
        <v>45816.04179398148</v>
      </c>
      <c r="N217" s="17" t="s">
        <v>422</v>
      </c>
    </row>
    <row r="218" spans="1:14" hidden="1" x14ac:dyDescent="0.3">
      <c r="A218" s="42" t="s">
        <v>466</v>
      </c>
      <c r="B218" s="22" t="s">
        <v>467</v>
      </c>
      <c r="C218" s="22" t="s">
        <v>77</v>
      </c>
      <c r="D218" s="35">
        <v>3.0506999999999999E-2</v>
      </c>
      <c r="E218" s="34">
        <v>68</v>
      </c>
      <c r="F218" s="34">
        <v>1</v>
      </c>
      <c r="G218" s="36">
        <v>2229</v>
      </c>
      <c r="H218" s="34"/>
      <c r="I218" s="34"/>
      <c r="J218" s="34"/>
      <c r="K218" s="37"/>
      <c r="L218" s="39" t="s">
        <v>468</v>
      </c>
      <c r="M218" s="38">
        <v>45735.416770833333</v>
      </c>
      <c r="N218" s="17" t="s">
        <v>422</v>
      </c>
    </row>
    <row r="219" spans="1:14" hidden="1" x14ac:dyDescent="0.3">
      <c r="A219" s="42" t="s">
        <v>469</v>
      </c>
      <c r="B219" s="22" t="s">
        <v>467</v>
      </c>
      <c r="C219" s="22" t="s">
        <v>77</v>
      </c>
      <c r="D219" s="35">
        <v>2.45902E-2</v>
      </c>
      <c r="E219" s="34">
        <v>117</v>
      </c>
      <c r="F219" s="34">
        <v>5</v>
      </c>
      <c r="G219" s="36">
        <v>4758</v>
      </c>
      <c r="H219" s="34"/>
      <c r="I219" s="34"/>
      <c r="J219" s="34"/>
      <c r="K219" s="37"/>
      <c r="L219" s="34" t="s">
        <v>470</v>
      </c>
      <c r="M219" s="38">
        <v>45757.666817129626</v>
      </c>
      <c r="N219" s="17" t="s">
        <v>422</v>
      </c>
    </row>
    <row r="220" spans="1:14" hidden="1" x14ac:dyDescent="0.3">
      <c r="A220" s="42" t="s">
        <v>471</v>
      </c>
      <c r="B220" s="22" t="s">
        <v>467</v>
      </c>
      <c r="C220" s="22" t="s">
        <v>77</v>
      </c>
      <c r="D220" s="35">
        <v>2.3821700000000001E-2</v>
      </c>
      <c r="E220" s="34">
        <v>93</v>
      </c>
      <c r="F220" s="34">
        <v>1</v>
      </c>
      <c r="G220" s="36">
        <v>3904</v>
      </c>
      <c r="H220" s="34"/>
      <c r="I220" s="34"/>
      <c r="J220" s="34"/>
      <c r="K220" s="37"/>
      <c r="L220" s="34" t="s">
        <v>472</v>
      </c>
      <c r="M220" s="38">
        <v>45919.416828703703</v>
      </c>
      <c r="N220" s="17" t="s">
        <v>422</v>
      </c>
    </row>
    <row r="221" spans="1:14" hidden="1" x14ac:dyDescent="0.3">
      <c r="A221" s="42" t="s">
        <v>473</v>
      </c>
      <c r="B221" s="22" t="s">
        <v>77</v>
      </c>
      <c r="C221" s="34"/>
      <c r="D221" s="35">
        <v>3.9015599999999998E-2</v>
      </c>
      <c r="E221" s="34">
        <v>130</v>
      </c>
      <c r="F221" s="34">
        <v>19</v>
      </c>
      <c r="G221" s="36">
        <v>3332</v>
      </c>
      <c r="H221" s="34"/>
      <c r="I221" s="34"/>
      <c r="J221" s="34"/>
      <c r="K221" s="37"/>
      <c r="L221" s="39" t="s">
        <v>474</v>
      </c>
      <c r="M221" s="38">
        <v>45755.458495370367</v>
      </c>
      <c r="N221" s="17" t="s">
        <v>422</v>
      </c>
    </row>
    <row r="222" spans="1:14" hidden="1" x14ac:dyDescent="0.3">
      <c r="A222" s="42" t="s">
        <v>475</v>
      </c>
      <c r="B222" s="22" t="s">
        <v>77</v>
      </c>
      <c r="C222" s="34"/>
      <c r="D222" s="35">
        <v>3.19703E-2</v>
      </c>
      <c r="E222" s="34">
        <v>43</v>
      </c>
      <c r="F222" s="34">
        <v>0</v>
      </c>
      <c r="G222" s="36">
        <v>1345</v>
      </c>
      <c r="H222" s="34"/>
      <c r="I222" s="34"/>
      <c r="J222" s="34"/>
      <c r="K222" s="37"/>
      <c r="L222" s="39" t="s">
        <v>476</v>
      </c>
      <c r="M222" s="38">
        <v>45722.416805555556</v>
      </c>
      <c r="N222" s="17" t="s">
        <v>422</v>
      </c>
    </row>
    <row r="223" spans="1:14" hidden="1" x14ac:dyDescent="0.3">
      <c r="A223" s="42" t="s">
        <v>477</v>
      </c>
      <c r="B223" s="22" t="s">
        <v>77</v>
      </c>
      <c r="C223" s="22" t="s">
        <v>462</v>
      </c>
      <c r="D223" s="35">
        <v>3.0197100000000001E-2</v>
      </c>
      <c r="E223" s="34">
        <v>95</v>
      </c>
      <c r="F223" s="34">
        <v>0</v>
      </c>
      <c r="G223" s="36">
        <v>3146</v>
      </c>
      <c r="H223" s="34"/>
      <c r="I223" s="34"/>
      <c r="J223" s="34"/>
      <c r="K223" s="37"/>
      <c r="L223" s="39" t="s">
        <v>478</v>
      </c>
      <c r="M223" s="38">
        <v>45721.500127314815</v>
      </c>
      <c r="N223" s="17" t="s">
        <v>422</v>
      </c>
    </row>
    <row r="224" spans="1:14" hidden="1" x14ac:dyDescent="0.3">
      <c r="A224" s="42" t="s">
        <v>479</v>
      </c>
      <c r="B224" s="22" t="s">
        <v>77</v>
      </c>
      <c r="C224" s="34"/>
      <c r="D224" s="35">
        <v>2.9340600000000001E-2</v>
      </c>
      <c r="E224" s="34">
        <v>97</v>
      </c>
      <c r="F224" s="34">
        <v>1</v>
      </c>
      <c r="G224" s="36">
        <v>3306</v>
      </c>
      <c r="H224" s="34"/>
      <c r="I224" s="34"/>
      <c r="J224" s="34"/>
      <c r="K224" s="37"/>
      <c r="L224" s="39" t="s">
        <v>480</v>
      </c>
      <c r="M224" s="38">
        <v>45706.416805555556</v>
      </c>
      <c r="N224" s="17" t="s">
        <v>422</v>
      </c>
    </row>
    <row r="225" spans="1:14" hidden="1" x14ac:dyDescent="0.3">
      <c r="A225" s="42" t="s">
        <v>481</v>
      </c>
      <c r="B225" s="22" t="s">
        <v>77</v>
      </c>
      <c r="C225" s="34"/>
      <c r="D225" s="35">
        <v>2.8974199999999999E-2</v>
      </c>
      <c r="E225" s="34">
        <v>74</v>
      </c>
      <c r="F225" s="34">
        <v>5</v>
      </c>
      <c r="G225" s="36">
        <v>2554</v>
      </c>
      <c r="H225" s="34"/>
      <c r="I225" s="34"/>
      <c r="J225" s="34"/>
      <c r="K225" s="37"/>
      <c r="L225" s="39" t="s">
        <v>482</v>
      </c>
      <c r="M225" s="38">
        <v>45741.41678240741</v>
      </c>
      <c r="N225" s="17" t="s">
        <v>422</v>
      </c>
    </row>
    <row r="226" spans="1:14" hidden="1" x14ac:dyDescent="0.3">
      <c r="A226" s="42" t="s">
        <v>483</v>
      </c>
      <c r="B226" s="22" t="s">
        <v>77</v>
      </c>
      <c r="C226" s="34"/>
      <c r="D226" s="35">
        <v>2.63596E-2</v>
      </c>
      <c r="E226" s="34">
        <v>95</v>
      </c>
      <c r="F226" s="34">
        <v>2</v>
      </c>
      <c r="G226" s="36">
        <v>3604</v>
      </c>
      <c r="H226" s="34"/>
      <c r="I226" s="34"/>
      <c r="J226" s="34"/>
      <c r="K226" s="37"/>
      <c r="L226" s="39" t="s">
        <v>484</v>
      </c>
      <c r="M226" s="38">
        <v>45792.416817129626</v>
      </c>
      <c r="N226" s="17" t="s">
        <v>422</v>
      </c>
    </row>
    <row r="227" spans="1:14" hidden="1" x14ac:dyDescent="0.3">
      <c r="A227" s="42" t="s">
        <v>485</v>
      </c>
      <c r="B227" s="22" t="s">
        <v>77</v>
      </c>
      <c r="C227" s="22" t="s">
        <v>57</v>
      </c>
      <c r="D227" s="35">
        <v>2.5878399999999999E-2</v>
      </c>
      <c r="E227" s="34">
        <v>109</v>
      </c>
      <c r="F227" s="34">
        <v>3</v>
      </c>
      <c r="G227" s="36">
        <v>4212</v>
      </c>
      <c r="H227" s="34">
        <v>2857</v>
      </c>
      <c r="I227" s="34"/>
      <c r="J227" s="34"/>
      <c r="K227" s="37"/>
      <c r="L227" s="39" t="s">
        <v>486</v>
      </c>
      <c r="M227" s="38">
        <v>45723.553854166668</v>
      </c>
      <c r="N227" s="17" t="s">
        <v>422</v>
      </c>
    </row>
    <row r="228" spans="1:14" hidden="1" x14ac:dyDescent="0.3">
      <c r="A228" s="42" t="s">
        <v>487</v>
      </c>
      <c r="B228" s="22" t="s">
        <v>77</v>
      </c>
      <c r="C228" s="34"/>
      <c r="D228" s="35">
        <v>2.5139700000000001E-2</v>
      </c>
      <c r="E228" s="34">
        <v>54</v>
      </c>
      <c r="F228" s="34">
        <v>7</v>
      </c>
      <c r="G228" s="36">
        <v>2148</v>
      </c>
      <c r="H228" s="34"/>
      <c r="I228" s="34"/>
      <c r="J228" s="34"/>
      <c r="K228" s="37"/>
      <c r="L228" s="34" t="s">
        <v>488</v>
      </c>
      <c r="M228" s="38">
        <v>45855.458472222221</v>
      </c>
      <c r="N228" s="17" t="s">
        <v>422</v>
      </c>
    </row>
    <row r="229" spans="1:14" hidden="1" x14ac:dyDescent="0.3">
      <c r="A229" s="42" t="s">
        <v>489</v>
      </c>
      <c r="B229" s="22" t="s">
        <v>77</v>
      </c>
      <c r="C229" s="34"/>
      <c r="D229" s="35">
        <v>2.46637E-2</v>
      </c>
      <c r="E229" s="34">
        <v>99</v>
      </c>
      <c r="F229" s="34">
        <v>5</v>
      </c>
      <c r="G229" s="36">
        <v>4014</v>
      </c>
      <c r="H229" s="34"/>
      <c r="I229" s="34"/>
      <c r="J229" s="34"/>
      <c r="K229" s="37"/>
      <c r="L229" s="34" t="s">
        <v>490</v>
      </c>
      <c r="M229" s="38">
        <v>45693.500138888892</v>
      </c>
      <c r="N229" s="17" t="s">
        <v>422</v>
      </c>
    </row>
    <row r="230" spans="1:14" hidden="1" x14ac:dyDescent="0.3">
      <c r="A230" s="42" t="s">
        <v>491</v>
      </c>
      <c r="B230" s="22" t="s">
        <v>77</v>
      </c>
      <c r="C230" s="34"/>
      <c r="D230" s="35">
        <v>2.42268E-2</v>
      </c>
      <c r="E230" s="34">
        <v>94</v>
      </c>
      <c r="F230" s="34">
        <v>23</v>
      </c>
      <c r="G230" s="36">
        <v>3880</v>
      </c>
      <c r="H230" s="34"/>
      <c r="I230" s="34"/>
      <c r="J230" s="34"/>
      <c r="K230" s="37"/>
      <c r="L230" s="34" t="s">
        <v>492</v>
      </c>
      <c r="M230" s="38">
        <v>45840.47929398148</v>
      </c>
      <c r="N230" s="17" t="s">
        <v>422</v>
      </c>
    </row>
    <row r="231" spans="1:14" hidden="1" x14ac:dyDescent="0.3">
      <c r="A231" s="42" t="s">
        <v>493</v>
      </c>
      <c r="B231" s="22" t="s">
        <v>77</v>
      </c>
      <c r="C231" s="34"/>
      <c r="D231" s="35">
        <v>2.31413E-2</v>
      </c>
      <c r="E231" s="34">
        <v>47</v>
      </c>
      <c r="F231" s="34">
        <v>3</v>
      </c>
      <c r="G231" s="36">
        <v>2031</v>
      </c>
      <c r="H231" s="34"/>
      <c r="I231" s="34"/>
      <c r="J231" s="34"/>
      <c r="K231" s="37"/>
      <c r="L231" s="34" t="s">
        <v>494</v>
      </c>
      <c r="M231" s="38">
        <v>45908.440428240741</v>
      </c>
      <c r="N231" s="17" t="s">
        <v>422</v>
      </c>
    </row>
    <row r="232" spans="1:14" hidden="1" x14ac:dyDescent="0.3">
      <c r="A232" s="42" t="s">
        <v>495</v>
      </c>
      <c r="B232" s="22" t="s">
        <v>77</v>
      </c>
      <c r="C232" s="22" t="s">
        <v>24</v>
      </c>
      <c r="D232" s="35">
        <v>2.2646699999999999E-2</v>
      </c>
      <c r="E232" s="34">
        <v>83</v>
      </c>
      <c r="F232" s="34">
        <v>0</v>
      </c>
      <c r="G232" s="36">
        <v>3665</v>
      </c>
      <c r="H232" s="34"/>
      <c r="I232" s="34"/>
      <c r="J232" s="34"/>
      <c r="K232" s="37"/>
      <c r="L232" s="34" t="s">
        <v>496</v>
      </c>
      <c r="M232" s="38">
        <v>45895.458506944444</v>
      </c>
      <c r="N232" s="17" t="s">
        <v>422</v>
      </c>
    </row>
    <row r="233" spans="1:14" hidden="1" x14ac:dyDescent="0.3">
      <c r="A233" s="42" t="s">
        <v>497</v>
      </c>
      <c r="B233" s="22" t="s">
        <v>77</v>
      </c>
      <c r="C233" s="22" t="s">
        <v>462</v>
      </c>
      <c r="D233" s="35">
        <v>2.2544999999999999E-2</v>
      </c>
      <c r="E233" s="34">
        <v>253</v>
      </c>
      <c r="F233" s="34">
        <v>28</v>
      </c>
      <c r="G233" s="36">
        <v>11222</v>
      </c>
      <c r="H233" s="34"/>
      <c r="I233" s="34"/>
      <c r="J233" s="34"/>
      <c r="K233" s="37"/>
      <c r="L233" s="39" t="s">
        <v>498</v>
      </c>
      <c r="M233" s="38">
        <v>45805.63554398148</v>
      </c>
      <c r="N233" s="17" t="s">
        <v>422</v>
      </c>
    </row>
    <row r="234" spans="1:14" hidden="1" x14ac:dyDescent="0.3">
      <c r="A234" s="42" t="s">
        <v>499</v>
      </c>
      <c r="B234" s="22" t="s">
        <v>77</v>
      </c>
      <c r="C234" s="34"/>
      <c r="D234" s="35">
        <v>2.1505400000000001E-2</v>
      </c>
      <c r="E234" s="34">
        <v>78</v>
      </c>
      <c r="F234" s="34">
        <v>11</v>
      </c>
      <c r="G234" s="36">
        <v>3627</v>
      </c>
      <c r="H234" s="34"/>
      <c r="I234" s="34"/>
      <c r="J234" s="34"/>
      <c r="K234" s="37"/>
      <c r="L234" s="34" t="s">
        <v>500</v>
      </c>
      <c r="M234" s="38">
        <v>45786.458437499998</v>
      </c>
      <c r="N234" s="17" t="s">
        <v>422</v>
      </c>
    </row>
    <row r="235" spans="1:14" hidden="1" x14ac:dyDescent="0.3">
      <c r="A235" s="42" t="s">
        <v>501</v>
      </c>
      <c r="B235" s="22" t="s">
        <v>77</v>
      </c>
      <c r="C235" s="34"/>
      <c r="D235" s="35">
        <v>2.11907E-2</v>
      </c>
      <c r="E235" s="34">
        <v>42</v>
      </c>
      <c r="F235" s="34">
        <v>5</v>
      </c>
      <c r="G235" s="36">
        <v>1982</v>
      </c>
      <c r="H235" s="34"/>
      <c r="I235" s="34"/>
      <c r="J235" s="34"/>
      <c r="K235" s="37"/>
      <c r="L235" s="34" t="s">
        <v>502</v>
      </c>
      <c r="M235" s="38">
        <v>45839.345173611109</v>
      </c>
      <c r="N235" s="17" t="s">
        <v>422</v>
      </c>
    </row>
    <row r="236" spans="1:14" hidden="1" x14ac:dyDescent="0.3">
      <c r="A236" s="42" t="s">
        <v>503</v>
      </c>
      <c r="B236" s="22" t="s">
        <v>77</v>
      </c>
      <c r="C236" s="34"/>
      <c r="D236" s="35">
        <v>2.0536200000000001E-2</v>
      </c>
      <c r="E236" s="34">
        <v>36</v>
      </c>
      <c r="F236" s="34">
        <v>4</v>
      </c>
      <c r="G236" s="36">
        <v>1753</v>
      </c>
      <c r="H236" s="34"/>
      <c r="I236" s="34"/>
      <c r="J236" s="34"/>
      <c r="K236" s="37"/>
      <c r="L236" s="34" t="s">
        <v>504</v>
      </c>
      <c r="M236" s="38">
        <v>45889.416817129626</v>
      </c>
      <c r="N236" s="17" t="s">
        <v>422</v>
      </c>
    </row>
    <row r="237" spans="1:14" hidden="1" x14ac:dyDescent="0.3">
      <c r="A237" s="42" t="s">
        <v>505</v>
      </c>
      <c r="B237" s="22" t="s">
        <v>77</v>
      </c>
      <c r="C237" s="34"/>
      <c r="D237" s="35">
        <v>2.0395900000000002E-2</v>
      </c>
      <c r="E237" s="34">
        <v>68</v>
      </c>
      <c r="F237" s="34">
        <v>3</v>
      </c>
      <c r="G237" s="36">
        <v>3334</v>
      </c>
      <c r="H237" s="34"/>
      <c r="I237" s="34"/>
      <c r="J237" s="34"/>
      <c r="K237" s="37"/>
      <c r="L237" s="34" t="s">
        <v>506</v>
      </c>
      <c r="M237" s="38">
        <v>45665.375127314815</v>
      </c>
      <c r="N237" s="17" t="s">
        <v>422</v>
      </c>
    </row>
    <row r="238" spans="1:14" hidden="1" x14ac:dyDescent="0.3">
      <c r="A238" s="42" t="s">
        <v>507</v>
      </c>
      <c r="B238" s="22" t="s">
        <v>77</v>
      </c>
      <c r="C238" s="34"/>
      <c r="D238" s="35">
        <v>1.9985900000000001E-2</v>
      </c>
      <c r="E238" s="34">
        <v>85</v>
      </c>
      <c r="F238" s="34">
        <v>4</v>
      </c>
      <c r="G238" s="36">
        <v>4253</v>
      </c>
      <c r="H238" s="34"/>
      <c r="I238" s="34"/>
      <c r="J238" s="34"/>
      <c r="K238" s="37"/>
      <c r="L238" s="34" t="s">
        <v>508</v>
      </c>
      <c r="M238" s="38">
        <v>45671.41678240741</v>
      </c>
      <c r="N238" s="17" t="s">
        <v>422</v>
      </c>
    </row>
    <row r="239" spans="1:14" hidden="1" x14ac:dyDescent="0.3">
      <c r="A239" s="42" t="s">
        <v>509</v>
      </c>
      <c r="B239" s="22" t="s">
        <v>77</v>
      </c>
      <c r="C239" s="22" t="s">
        <v>24</v>
      </c>
      <c r="D239" s="35">
        <v>1.9458199999999998E-2</v>
      </c>
      <c r="E239" s="34">
        <v>102</v>
      </c>
      <c r="F239" s="34">
        <v>3</v>
      </c>
      <c r="G239" s="36">
        <v>5242</v>
      </c>
      <c r="H239" s="34"/>
      <c r="I239" s="34"/>
      <c r="J239" s="34"/>
      <c r="K239" s="37"/>
      <c r="L239" s="34" t="s">
        <v>510</v>
      </c>
      <c r="M239" s="38">
        <v>45905.396006944444</v>
      </c>
      <c r="N239" s="17" t="s">
        <v>422</v>
      </c>
    </row>
    <row r="240" spans="1:14" hidden="1" x14ac:dyDescent="0.3">
      <c r="A240" s="42" t="s">
        <v>511</v>
      </c>
      <c r="B240" s="29" t="s">
        <v>77</v>
      </c>
      <c r="C240" s="34"/>
      <c r="D240" s="35">
        <v>1.8695900000000001E-2</v>
      </c>
      <c r="E240" s="34">
        <v>41</v>
      </c>
      <c r="F240" s="34">
        <v>2</v>
      </c>
      <c r="G240" s="36">
        <v>2193</v>
      </c>
      <c r="H240" s="34"/>
      <c r="I240" s="34"/>
      <c r="J240" s="34"/>
      <c r="K240" s="37"/>
      <c r="L240" s="34" t="s">
        <v>512</v>
      </c>
      <c r="M240" s="38">
        <v>45818.416817129626</v>
      </c>
      <c r="N240" s="17" t="s">
        <v>422</v>
      </c>
    </row>
    <row r="241" spans="1:14" hidden="1" x14ac:dyDescent="0.3">
      <c r="A241" s="42" t="s">
        <v>513</v>
      </c>
      <c r="B241" s="22" t="s">
        <v>77</v>
      </c>
      <c r="C241" s="34"/>
      <c r="D241" s="35">
        <v>1.7846500000000001E-2</v>
      </c>
      <c r="E241" s="34">
        <v>30</v>
      </c>
      <c r="F241" s="34">
        <v>3</v>
      </c>
      <c r="G241" s="36">
        <v>1681</v>
      </c>
      <c r="H241" s="34"/>
      <c r="I241" s="34"/>
      <c r="J241" s="34"/>
      <c r="K241" s="37"/>
      <c r="L241" s="34" t="s">
        <v>514</v>
      </c>
      <c r="M241" s="38">
        <v>45874.627222222225</v>
      </c>
      <c r="N241" s="17" t="s">
        <v>422</v>
      </c>
    </row>
    <row r="242" spans="1:14" hidden="1" x14ac:dyDescent="0.3">
      <c r="A242" s="42" t="s">
        <v>515</v>
      </c>
      <c r="B242" s="22" t="s">
        <v>77</v>
      </c>
      <c r="C242" s="34"/>
      <c r="D242" s="35">
        <v>1.7831099999999999E-2</v>
      </c>
      <c r="E242" s="34">
        <v>49</v>
      </c>
      <c r="F242" s="34">
        <v>7</v>
      </c>
      <c r="G242" s="36">
        <v>2748</v>
      </c>
      <c r="H242" s="34"/>
      <c r="I242" s="34"/>
      <c r="J242" s="34"/>
      <c r="K242" s="37"/>
      <c r="L242" s="34" t="s">
        <v>516</v>
      </c>
      <c r="M242" s="38">
        <v>45861.416805555556</v>
      </c>
      <c r="N242" s="17" t="s">
        <v>422</v>
      </c>
    </row>
    <row r="243" spans="1:14" hidden="1" x14ac:dyDescent="0.3">
      <c r="A243" s="42" t="s">
        <v>517</v>
      </c>
      <c r="B243" s="22" t="s">
        <v>77</v>
      </c>
      <c r="C243" s="34"/>
      <c r="D243" s="35">
        <v>1.7762E-2</v>
      </c>
      <c r="E243" s="34">
        <v>30</v>
      </c>
      <c r="F243" s="34">
        <v>0</v>
      </c>
      <c r="G243" s="36">
        <v>1689</v>
      </c>
      <c r="H243" s="34"/>
      <c r="I243" s="34"/>
      <c r="J243" s="34"/>
      <c r="K243" s="37"/>
      <c r="L243" s="34" t="s">
        <v>518</v>
      </c>
      <c r="M243" s="38">
        <v>45847.520856481482</v>
      </c>
      <c r="N243" s="17" t="s">
        <v>422</v>
      </c>
    </row>
    <row r="244" spans="1:14" hidden="1" x14ac:dyDescent="0.3">
      <c r="A244" s="42" t="s">
        <v>519</v>
      </c>
      <c r="B244" s="22" t="s">
        <v>77</v>
      </c>
      <c r="C244" s="34"/>
      <c r="D244" s="35">
        <v>1.7661400000000001E-2</v>
      </c>
      <c r="E244" s="34">
        <v>29</v>
      </c>
      <c r="F244" s="34">
        <v>2</v>
      </c>
      <c r="G244" s="36">
        <v>1642</v>
      </c>
      <c r="H244" s="34"/>
      <c r="I244" s="34"/>
      <c r="J244" s="34"/>
      <c r="K244" s="37"/>
      <c r="L244" s="34" t="s">
        <v>520</v>
      </c>
      <c r="M244" s="38">
        <v>45926.614722222221</v>
      </c>
      <c r="N244" s="17" t="s">
        <v>422</v>
      </c>
    </row>
    <row r="245" spans="1:14" hidden="1" x14ac:dyDescent="0.3">
      <c r="A245" s="42" t="s">
        <v>521</v>
      </c>
      <c r="B245" s="22" t="s">
        <v>77</v>
      </c>
      <c r="C245" s="34"/>
      <c r="D245" s="35">
        <v>1.5169200000000001E-2</v>
      </c>
      <c r="E245" s="34">
        <v>26</v>
      </c>
      <c r="F245" s="34">
        <v>1</v>
      </c>
      <c r="G245" s="36">
        <v>1714</v>
      </c>
      <c r="H245" s="34"/>
      <c r="I245" s="34"/>
      <c r="J245" s="34"/>
      <c r="K245" s="37"/>
      <c r="L245" s="34" t="s">
        <v>522</v>
      </c>
      <c r="M245" s="38">
        <v>45883.416805555556</v>
      </c>
      <c r="N245" s="17" t="s">
        <v>422</v>
      </c>
    </row>
    <row r="246" spans="1:14" hidden="1" x14ac:dyDescent="0.3">
      <c r="A246" s="42" t="s">
        <v>76</v>
      </c>
      <c r="B246" s="22" t="s">
        <v>77</v>
      </c>
      <c r="C246" s="22" t="s">
        <v>57</v>
      </c>
      <c r="D246" s="35">
        <v>1.48165E-2</v>
      </c>
      <c r="E246" s="34">
        <v>67</v>
      </c>
      <c r="F246" s="34">
        <v>0</v>
      </c>
      <c r="G246" s="36">
        <v>4522</v>
      </c>
      <c r="H246" s="34">
        <v>2283</v>
      </c>
      <c r="I246" s="34"/>
      <c r="J246" s="34"/>
      <c r="K246" s="37"/>
      <c r="L246" s="34" t="s">
        <v>523</v>
      </c>
      <c r="M246" s="38">
        <v>45896.566770833335</v>
      </c>
      <c r="N246" s="17" t="s">
        <v>422</v>
      </c>
    </row>
    <row r="247" spans="1:14" hidden="1" x14ac:dyDescent="0.3">
      <c r="A247" s="42" t="s">
        <v>524</v>
      </c>
      <c r="B247" s="22" t="s">
        <v>77</v>
      </c>
      <c r="C247" s="34"/>
      <c r="D247" s="35">
        <v>1.4150899999999999E-2</v>
      </c>
      <c r="E247" s="34">
        <v>60</v>
      </c>
      <c r="F247" s="34">
        <v>1</v>
      </c>
      <c r="G247" s="36">
        <v>4240</v>
      </c>
      <c r="H247" s="34"/>
      <c r="I247" s="34"/>
      <c r="J247" s="34"/>
      <c r="K247" s="37"/>
      <c r="L247" s="34" t="s">
        <v>525</v>
      </c>
      <c r="M247" s="38">
        <v>45894.4377662037</v>
      </c>
      <c r="N247" s="17" t="s">
        <v>422</v>
      </c>
    </row>
    <row r="248" spans="1:14" hidden="1" x14ac:dyDescent="0.3">
      <c r="A248" s="42" t="s">
        <v>526</v>
      </c>
      <c r="B248" s="22" t="s">
        <v>77</v>
      </c>
      <c r="C248" s="22" t="s">
        <v>527</v>
      </c>
      <c r="D248" s="35">
        <v>1.39959E-2</v>
      </c>
      <c r="E248" s="34">
        <v>89</v>
      </c>
      <c r="F248" s="34">
        <v>0</v>
      </c>
      <c r="G248" s="36">
        <v>6359</v>
      </c>
      <c r="H248" s="34"/>
      <c r="I248" s="34"/>
      <c r="J248" s="34"/>
      <c r="K248" s="37"/>
      <c r="L248" s="39" t="s">
        <v>528</v>
      </c>
      <c r="M248" s="38">
        <v>45806.505046296297</v>
      </c>
      <c r="N248" s="17" t="s">
        <v>422</v>
      </c>
    </row>
    <row r="249" spans="1:14" hidden="1" x14ac:dyDescent="0.3">
      <c r="A249" s="42" t="s">
        <v>529</v>
      </c>
      <c r="B249" s="22" t="s">
        <v>530</v>
      </c>
      <c r="C249" s="22" t="s">
        <v>531</v>
      </c>
      <c r="D249" s="35">
        <v>3.79805E-2</v>
      </c>
      <c r="E249" s="34">
        <v>82</v>
      </c>
      <c r="F249" s="34">
        <v>0</v>
      </c>
      <c r="G249" s="36">
        <v>2159</v>
      </c>
      <c r="H249" s="34"/>
      <c r="I249" s="34"/>
      <c r="J249" s="34"/>
      <c r="K249" s="37"/>
      <c r="L249" s="39" t="s">
        <v>532</v>
      </c>
      <c r="M249" s="38">
        <v>45719.636944444443</v>
      </c>
      <c r="N249" s="17" t="s">
        <v>422</v>
      </c>
    </row>
    <row r="250" spans="1:14" hidden="1" x14ac:dyDescent="0.3">
      <c r="A250" s="42" t="s">
        <v>533</v>
      </c>
      <c r="B250" s="22" t="s">
        <v>530</v>
      </c>
      <c r="C250" s="22" t="s">
        <v>531</v>
      </c>
      <c r="D250" s="35">
        <v>2.2812700000000002E-2</v>
      </c>
      <c r="E250" s="34">
        <v>91</v>
      </c>
      <c r="F250" s="34">
        <v>3</v>
      </c>
      <c r="G250" s="36">
        <v>3989</v>
      </c>
      <c r="H250" s="34">
        <v>1760</v>
      </c>
      <c r="I250" s="34"/>
      <c r="J250" s="34"/>
      <c r="K250" s="37"/>
      <c r="L250" s="34" t="s">
        <v>534</v>
      </c>
      <c r="M250" s="38">
        <v>45758.375219907408</v>
      </c>
      <c r="N250" s="17" t="s">
        <v>422</v>
      </c>
    </row>
    <row r="251" spans="1:14" hidden="1" x14ac:dyDescent="0.3">
      <c r="A251" s="42" t="s">
        <v>535</v>
      </c>
      <c r="B251" s="22" t="s">
        <v>530</v>
      </c>
      <c r="C251" s="22" t="s">
        <v>77</v>
      </c>
      <c r="D251" s="35">
        <v>1.77749E-2</v>
      </c>
      <c r="E251" s="34">
        <v>27</v>
      </c>
      <c r="F251" s="34">
        <v>0</v>
      </c>
      <c r="G251" s="36">
        <v>1519</v>
      </c>
      <c r="H251" s="34"/>
      <c r="I251" s="34"/>
      <c r="J251" s="34"/>
      <c r="K251" s="37"/>
      <c r="L251" s="34" t="s">
        <v>536</v>
      </c>
      <c r="M251" s="38">
        <v>45782.416805555556</v>
      </c>
      <c r="N251" s="17" t="s">
        <v>422</v>
      </c>
    </row>
    <row r="252" spans="1:14" hidden="1" x14ac:dyDescent="0.3">
      <c r="A252" s="42" t="s">
        <v>537</v>
      </c>
      <c r="B252" s="22" t="s">
        <v>527</v>
      </c>
      <c r="C252" s="22" t="s">
        <v>24</v>
      </c>
      <c r="D252" s="35">
        <v>3.0666700000000002E-2</v>
      </c>
      <c r="E252" s="34">
        <v>138</v>
      </c>
      <c r="F252" s="34">
        <v>0</v>
      </c>
      <c r="G252" s="36">
        <v>4500</v>
      </c>
      <c r="H252" s="34"/>
      <c r="I252" s="34"/>
      <c r="J252" s="34"/>
      <c r="K252" s="37"/>
      <c r="L252" s="39" t="s">
        <v>538</v>
      </c>
      <c r="M252" s="38">
        <v>45743.698819444442</v>
      </c>
      <c r="N252" s="17" t="s">
        <v>422</v>
      </c>
    </row>
    <row r="253" spans="1:14" hidden="1" x14ac:dyDescent="0.3">
      <c r="A253" s="42" t="s">
        <v>539</v>
      </c>
      <c r="B253" s="29" t="s">
        <v>527</v>
      </c>
      <c r="C253" s="29" t="s">
        <v>77</v>
      </c>
      <c r="D253" s="35">
        <v>2.72518E-2</v>
      </c>
      <c r="E253" s="34">
        <v>154</v>
      </c>
      <c r="F253" s="34">
        <v>3</v>
      </c>
      <c r="G253" s="36">
        <v>5651</v>
      </c>
      <c r="H253" s="34"/>
      <c r="I253" s="34"/>
      <c r="J253" s="34"/>
      <c r="K253" s="37"/>
      <c r="L253" s="39" t="s">
        <v>540</v>
      </c>
      <c r="M253" s="38">
        <v>45832.625150462962</v>
      </c>
      <c r="N253" s="17" t="s">
        <v>422</v>
      </c>
    </row>
    <row r="254" spans="1:14" hidden="1" x14ac:dyDescent="0.3">
      <c r="A254" s="42" t="s">
        <v>541</v>
      </c>
      <c r="B254" s="22" t="s">
        <v>527</v>
      </c>
      <c r="C254" s="22" t="s">
        <v>57</v>
      </c>
      <c r="D254" s="35">
        <v>2.63667E-2</v>
      </c>
      <c r="E254" s="34">
        <v>150</v>
      </c>
      <c r="F254" s="34">
        <v>9</v>
      </c>
      <c r="G254" s="36">
        <v>5689</v>
      </c>
      <c r="H254" s="34">
        <v>3073</v>
      </c>
      <c r="I254" s="34"/>
      <c r="J254" s="34"/>
      <c r="K254" s="37"/>
      <c r="L254" s="39" t="s">
        <v>542</v>
      </c>
      <c r="M254" s="38">
        <v>45772.495740740742</v>
      </c>
      <c r="N254" s="17" t="s">
        <v>422</v>
      </c>
    </row>
    <row r="255" spans="1:14" hidden="1" x14ac:dyDescent="0.3">
      <c r="A255" s="42" t="s">
        <v>543</v>
      </c>
      <c r="B255" s="22" t="s">
        <v>527</v>
      </c>
      <c r="C255" s="22" t="s">
        <v>24</v>
      </c>
      <c r="D255" s="35">
        <v>2.2988499999999999E-2</v>
      </c>
      <c r="E255" s="34">
        <v>112</v>
      </c>
      <c r="F255" s="34">
        <v>6</v>
      </c>
      <c r="G255" s="36">
        <v>4872</v>
      </c>
      <c r="H255" s="34"/>
      <c r="I255" s="34"/>
      <c r="J255" s="34"/>
      <c r="K255" s="37"/>
      <c r="L255" s="34" t="s">
        <v>544</v>
      </c>
      <c r="M255" s="38">
        <v>45768.666747685187</v>
      </c>
      <c r="N255" s="17" t="s">
        <v>422</v>
      </c>
    </row>
    <row r="256" spans="1:14" hidden="1" x14ac:dyDescent="0.3">
      <c r="A256" s="42" t="s">
        <v>545</v>
      </c>
      <c r="B256" s="22" t="s">
        <v>527</v>
      </c>
      <c r="C256" s="22" t="s">
        <v>77</v>
      </c>
      <c r="D256" s="35">
        <v>2.19852E-2</v>
      </c>
      <c r="E256" s="34">
        <v>270</v>
      </c>
      <c r="F256" s="34">
        <v>0</v>
      </c>
      <c r="G256" s="36">
        <v>12281</v>
      </c>
      <c r="H256" s="34"/>
      <c r="I256" s="34"/>
      <c r="J256" s="34"/>
      <c r="K256" s="37"/>
      <c r="L256" s="39" t="s">
        <v>546</v>
      </c>
      <c r="M256" s="38">
        <v>45873.41678240741</v>
      </c>
      <c r="N256" s="17" t="s">
        <v>422</v>
      </c>
    </row>
    <row r="257" spans="1:14" hidden="1" x14ac:dyDescent="0.3">
      <c r="A257" s="42" t="s">
        <v>547</v>
      </c>
      <c r="B257" s="22" t="s">
        <v>527</v>
      </c>
      <c r="C257" s="34"/>
      <c r="D257" s="35">
        <v>2.0656999999999998E-2</v>
      </c>
      <c r="E257" s="34">
        <v>83</v>
      </c>
      <c r="F257" s="34">
        <v>0</v>
      </c>
      <c r="G257" s="36">
        <v>4018</v>
      </c>
      <c r="H257" s="34"/>
      <c r="I257" s="34"/>
      <c r="J257" s="34"/>
      <c r="K257" s="37"/>
      <c r="L257" s="34" t="s">
        <v>548</v>
      </c>
      <c r="M257" s="38">
        <v>45785.520972222221</v>
      </c>
      <c r="N257" s="17" t="s">
        <v>422</v>
      </c>
    </row>
    <row r="258" spans="1:14" hidden="1" x14ac:dyDescent="0.3">
      <c r="A258" s="42" t="s">
        <v>549</v>
      </c>
      <c r="B258" s="22" t="s">
        <v>527</v>
      </c>
      <c r="C258" s="22" t="s">
        <v>77</v>
      </c>
      <c r="D258" s="35">
        <v>1.9521699999999999E-2</v>
      </c>
      <c r="E258" s="34">
        <v>151</v>
      </c>
      <c r="F258" s="34">
        <v>5</v>
      </c>
      <c r="G258" s="36">
        <v>7735</v>
      </c>
      <c r="H258" s="34"/>
      <c r="I258" s="34"/>
      <c r="J258" s="34"/>
      <c r="K258" s="37"/>
      <c r="L258" s="39" t="s">
        <v>550</v>
      </c>
      <c r="M258" s="38">
        <v>45890.377847222226</v>
      </c>
      <c r="N258" s="17" t="s">
        <v>422</v>
      </c>
    </row>
    <row r="259" spans="1:14" hidden="1" x14ac:dyDescent="0.3">
      <c r="A259" s="42" t="s">
        <v>551</v>
      </c>
      <c r="B259" s="29" t="s">
        <v>527</v>
      </c>
      <c r="C259" s="29" t="s">
        <v>77</v>
      </c>
      <c r="D259" s="35">
        <v>1.9379400000000001E-2</v>
      </c>
      <c r="E259" s="34">
        <v>158</v>
      </c>
      <c r="F259" s="34">
        <v>5</v>
      </c>
      <c r="G259" s="36">
        <v>8153</v>
      </c>
      <c r="H259" s="34"/>
      <c r="I259" s="34"/>
      <c r="J259" s="34"/>
      <c r="K259" s="37"/>
      <c r="L259" s="39" t="s">
        <v>552</v>
      </c>
      <c r="M259" s="38">
        <v>45825.646041666667</v>
      </c>
      <c r="N259" s="17" t="s">
        <v>422</v>
      </c>
    </row>
    <row r="260" spans="1:14" hidden="1" x14ac:dyDescent="0.3">
      <c r="A260" s="42" t="s">
        <v>553</v>
      </c>
      <c r="B260" s="22" t="s">
        <v>527</v>
      </c>
      <c r="C260" s="22" t="s">
        <v>24</v>
      </c>
      <c r="D260" s="35">
        <v>1.7220800000000001E-2</v>
      </c>
      <c r="E260" s="34">
        <v>130</v>
      </c>
      <c r="F260" s="34">
        <v>0</v>
      </c>
      <c r="G260" s="36">
        <v>7549</v>
      </c>
      <c r="H260" s="34"/>
      <c r="I260" s="34"/>
      <c r="J260" s="34"/>
      <c r="K260" s="37"/>
      <c r="L260" s="39" t="s">
        <v>554</v>
      </c>
      <c r="M260" s="38">
        <v>45702.479456018518</v>
      </c>
      <c r="N260" s="17" t="s">
        <v>422</v>
      </c>
    </row>
    <row r="261" spans="1:14" hidden="1" x14ac:dyDescent="0.3">
      <c r="A261" s="42" t="s">
        <v>555</v>
      </c>
      <c r="B261" s="22" t="s">
        <v>527</v>
      </c>
      <c r="C261" s="22" t="s">
        <v>57</v>
      </c>
      <c r="D261" s="35">
        <v>1.6890700000000002E-2</v>
      </c>
      <c r="E261" s="34">
        <v>142</v>
      </c>
      <c r="F261" s="34">
        <v>3</v>
      </c>
      <c r="G261" s="36">
        <v>8407</v>
      </c>
      <c r="H261" s="34">
        <v>4624</v>
      </c>
      <c r="I261" s="34"/>
      <c r="J261" s="34"/>
      <c r="K261" s="37"/>
      <c r="L261" s="39" t="s">
        <v>556</v>
      </c>
      <c r="M261" s="38">
        <v>45869.464583333334</v>
      </c>
      <c r="N261" s="17" t="s">
        <v>422</v>
      </c>
    </row>
    <row r="262" spans="1:14" hidden="1" x14ac:dyDescent="0.3">
      <c r="A262" s="42" t="s">
        <v>557</v>
      </c>
      <c r="B262" s="22" t="s">
        <v>527</v>
      </c>
      <c r="C262" s="22" t="s">
        <v>467</v>
      </c>
      <c r="D262" s="35">
        <v>1.6874900000000002E-2</v>
      </c>
      <c r="E262" s="34">
        <v>181</v>
      </c>
      <c r="F262" s="34">
        <v>6</v>
      </c>
      <c r="G262" s="36">
        <v>10726</v>
      </c>
      <c r="H262" s="34"/>
      <c r="I262" s="34"/>
      <c r="J262" s="34"/>
      <c r="K262" s="37"/>
      <c r="L262" s="39" t="s">
        <v>558</v>
      </c>
      <c r="M262" s="38">
        <v>45853.541817129626</v>
      </c>
      <c r="N262" s="17" t="s">
        <v>422</v>
      </c>
    </row>
    <row r="263" spans="1:14" hidden="1" x14ac:dyDescent="0.3">
      <c r="A263" s="42" t="s">
        <v>559</v>
      </c>
      <c r="B263" s="22" t="s">
        <v>527</v>
      </c>
      <c r="C263" s="34"/>
      <c r="D263" s="35">
        <v>1.6599699999999998E-2</v>
      </c>
      <c r="E263" s="34">
        <v>62</v>
      </c>
      <c r="F263" s="34">
        <v>2</v>
      </c>
      <c r="G263" s="36">
        <v>3735</v>
      </c>
      <c r="H263" s="34"/>
      <c r="I263" s="34"/>
      <c r="J263" s="34"/>
      <c r="K263" s="37"/>
      <c r="L263" s="34" t="s">
        <v>560</v>
      </c>
      <c r="M263" s="38">
        <v>45796.541828703703</v>
      </c>
      <c r="N263" s="17" t="s">
        <v>422</v>
      </c>
    </row>
    <row r="264" spans="1:14" hidden="1" x14ac:dyDescent="0.3">
      <c r="A264" s="42" t="s">
        <v>561</v>
      </c>
      <c r="B264" s="22" t="s">
        <v>527</v>
      </c>
      <c r="C264" s="22" t="s">
        <v>77</v>
      </c>
      <c r="D264" s="35">
        <v>1.5867800000000001E-2</v>
      </c>
      <c r="E264" s="34">
        <v>97</v>
      </c>
      <c r="F264" s="34">
        <v>1</v>
      </c>
      <c r="G264" s="36">
        <v>6113</v>
      </c>
      <c r="H264" s="34"/>
      <c r="I264" s="34"/>
      <c r="J264" s="34"/>
      <c r="K264" s="37"/>
      <c r="L264" s="39" t="s">
        <v>562</v>
      </c>
      <c r="M264" s="38">
        <v>45922.604328703703</v>
      </c>
      <c r="N264" s="17" t="s">
        <v>422</v>
      </c>
    </row>
    <row r="265" spans="1:14" hidden="1" x14ac:dyDescent="0.3">
      <c r="A265" s="42" t="s">
        <v>563</v>
      </c>
      <c r="B265" s="29" t="s">
        <v>527</v>
      </c>
      <c r="C265" s="29" t="s">
        <v>77</v>
      </c>
      <c r="D265" s="35">
        <v>1.5645200000000001E-2</v>
      </c>
      <c r="E265" s="34">
        <v>97</v>
      </c>
      <c r="F265" s="34">
        <v>1</v>
      </c>
      <c r="G265" s="36">
        <v>6200</v>
      </c>
      <c r="H265" s="34"/>
      <c r="I265" s="34"/>
      <c r="J265" s="34"/>
      <c r="K265" s="37"/>
      <c r="L265" s="39" t="s">
        <v>564</v>
      </c>
      <c r="M265" s="38">
        <v>45818.656342592592</v>
      </c>
      <c r="N265" s="17" t="s">
        <v>422</v>
      </c>
    </row>
    <row r="266" spans="1:14" hidden="1" x14ac:dyDescent="0.3">
      <c r="A266" s="42" t="s">
        <v>565</v>
      </c>
      <c r="B266" s="22" t="s">
        <v>527</v>
      </c>
      <c r="C266" s="22" t="s">
        <v>77</v>
      </c>
      <c r="D266" s="35">
        <v>1.3372999999999999E-2</v>
      </c>
      <c r="E266" s="34">
        <v>63</v>
      </c>
      <c r="F266" s="34">
        <v>1</v>
      </c>
      <c r="G266" s="36">
        <v>4711</v>
      </c>
      <c r="H266" s="34"/>
      <c r="I266" s="34"/>
      <c r="J266" s="34"/>
      <c r="K266" s="37"/>
      <c r="L266" s="34" t="s">
        <v>566</v>
      </c>
      <c r="M266" s="38">
        <v>45730.562719907408</v>
      </c>
      <c r="N266" s="17" t="s">
        <v>422</v>
      </c>
    </row>
    <row r="267" spans="1:14" hidden="1" x14ac:dyDescent="0.3">
      <c r="A267" s="42" t="s">
        <v>567</v>
      </c>
      <c r="B267" s="22" t="s">
        <v>527</v>
      </c>
      <c r="C267" s="22" t="s">
        <v>24</v>
      </c>
      <c r="D267" s="35">
        <v>1.23109E-2</v>
      </c>
      <c r="E267" s="34">
        <v>35</v>
      </c>
      <c r="F267" s="34">
        <v>2</v>
      </c>
      <c r="G267" s="36">
        <v>2843</v>
      </c>
      <c r="H267" s="34"/>
      <c r="I267" s="34"/>
      <c r="J267" s="34"/>
      <c r="K267" s="37"/>
      <c r="L267" s="34" t="s">
        <v>568</v>
      </c>
      <c r="M267" s="38">
        <v>45854.500023148146</v>
      </c>
      <c r="N267" s="17" t="s">
        <v>422</v>
      </c>
    </row>
    <row r="268" spans="1:14" hidden="1" x14ac:dyDescent="0.3">
      <c r="A268" s="42" t="s">
        <v>569</v>
      </c>
      <c r="B268" s="22" t="s">
        <v>527</v>
      </c>
      <c r="C268" s="22" t="s">
        <v>77</v>
      </c>
      <c r="D268" s="35">
        <v>1.09926E-2</v>
      </c>
      <c r="E268" s="34">
        <v>100</v>
      </c>
      <c r="F268" s="34">
        <v>0</v>
      </c>
      <c r="G268" s="36">
        <v>9097</v>
      </c>
      <c r="H268" s="34"/>
      <c r="I268" s="34"/>
      <c r="J268" s="34"/>
      <c r="K268" s="37"/>
      <c r="L268" s="39" t="s">
        <v>570</v>
      </c>
      <c r="M268" s="38">
        <v>45687.625231481485</v>
      </c>
      <c r="N268" s="17" t="s">
        <v>422</v>
      </c>
    </row>
    <row r="269" spans="1:14" hidden="1" x14ac:dyDescent="0.3">
      <c r="A269" s="42" t="s">
        <v>571</v>
      </c>
      <c r="B269" s="22" t="s">
        <v>527</v>
      </c>
      <c r="C269" s="34"/>
      <c r="D269" s="35">
        <v>8.0579999999999992E-3</v>
      </c>
      <c r="E269" s="34">
        <v>20</v>
      </c>
      <c r="F269" s="34">
        <v>1</v>
      </c>
      <c r="G269" s="36">
        <v>2482</v>
      </c>
      <c r="H269" s="34"/>
      <c r="I269" s="34"/>
      <c r="J269" s="34"/>
      <c r="K269" s="37"/>
      <c r="L269" s="34" t="s">
        <v>572</v>
      </c>
      <c r="M269" s="38">
        <v>45761.458483796298</v>
      </c>
      <c r="N269" s="17" t="s">
        <v>422</v>
      </c>
    </row>
    <row r="270" spans="1:14" hidden="1" x14ac:dyDescent="0.3">
      <c r="A270" s="42" t="s">
        <v>573</v>
      </c>
      <c r="B270" s="22" t="s">
        <v>48</v>
      </c>
      <c r="C270" s="22" t="s">
        <v>148</v>
      </c>
      <c r="D270" s="35">
        <v>4.2887000000000002E-2</v>
      </c>
      <c r="E270" s="34">
        <v>41</v>
      </c>
      <c r="F270" s="34">
        <v>0</v>
      </c>
      <c r="G270" s="36">
        <v>956</v>
      </c>
      <c r="H270" s="34"/>
      <c r="I270" s="34"/>
      <c r="J270" s="34"/>
      <c r="K270" s="37"/>
      <c r="L270" s="39" t="s">
        <v>574</v>
      </c>
      <c r="M270" s="38">
        <v>45736.416863425926</v>
      </c>
      <c r="N270" s="17" t="s">
        <v>422</v>
      </c>
    </row>
    <row r="271" spans="1:14" hidden="1" x14ac:dyDescent="0.3">
      <c r="A271" s="42" t="s">
        <v>575</v>
      </c>
      <c r="B271" s="22" t="s">
        <v>48</v>
      </c>
      <c r="C271" s="22" t="s">
        <v>24</v>
      </c>
      <c r="D271" s="35">
        <v>3.8317799999999999E-2</v>
      </c>
      <c r="E271" s="34">
        <v>41</v>
      </c>
      <c r="F271" s="34">
        <v>0</v>
      </c>
      <c r="G271" s="36">
        <v>1070</v>
      </c>
      <c r="H271" s="34"/>
      <c r="I271" s="34"/>
      <c r="J271" s="34"/>
      <c r="K271" s="37"/>
      <c r="L271" s="39" t="s">
        <v>576</v>
      </c>
      <c r="M271" s="38">
        <v>45733.375023148146</v>
      </c>
      <c r="N271" s="17" t="s">
        <v>422</v>
      </c>
    </row>
    <row r="272" spans="1:14" hidden="1" x14ac:dyDescent="0.3">
      <c r="A272" s="42" t="s">
        <v>577</v>
      </c>
      <c r="B272" s="22" t="s">
        <v>48</v>
      </c>
      <c r="C272" s="34"/>
      <c r="D272" s="35">
        <v>2.2941400000000001E-2</v>
      </c>
      <c r="E272" s="34">
        <v>56</v>
      </c>
      <c r="F272" s="34">
        <v>2</v>
      </c>
      <c r="G272" s="36">
        <v>2441</v>
      </c>
      <c r="H272" s="34"/>
      <c r="I272" s="34"/>
      <c r="J272" s="34"/>
      <c r="K272" s="37"/>
      <c r="L272" s="34" t="s">
        <v>578</v>
      </c>
      <c r="M272" s="38">
        <v>45897.458472222221</v>
      </c>
      <c r="N272" s="17" t="s">
        <v>422</v>
      </c>
    </row>
    <row r="273" spans="1:14" hidden="1" x14ac:dyDescent="0.3">
      <c r="A273" s="42" t="s">
        <v>579</v>
      </c>
      <c r="B273" s="22" t="s">
        <v>48</v>
      </c>
      <c r="C273" s="34"/>
      <c r="D273" s="35">
        <v>1.68776E-2</v>
      </c>
      <c r="E273" s="34">
        <v>32</v>
      </c>
      <c r="F273" s="34">
        <v>0</v>
      </c>
      <c r="G273" s="36">
        <v>1896</v>
      </c>
      <c r="H273" s="34"/>
      <c r="I273" s="34"/>
      <c r="J273" s="34"/>
      <c r="K273" s="37"/>
      <c r="L273" s="34" t="s">
        <v>580</v>
      </c>
      <c r="M273" s="38">
        <v>45663.500150462962</v>
      </c>
      <c r="N273" s="17" t="s">
        <v>422</v>
      </c>
    </row>
    <row r="274" spans="1:14" hidden="1" x14ac:dyDescent="0.3">
      <c r="A274" s="42" t="s">
        <v>581</v>
      </c>
      <c r="B274" s="22" t="s">
        <v>48</v>
      </c>
      <c r="C274" s="34"/>
      <c r="D274" s="35">
        <v>1.6212500000000001E-2</v>
      </c>
      <c r="E274" s="34">
        <v>47</v>
      </c>
      <c r="F274" s="34">
        <v>0</v>
      </c>
      <c r="G274" s="36">
        <v>2899</v>
      </c>
      <c r="H274" s="34"/>
      <c r="I274" s="34"/>
      <c r="J274" s="34"/>
      <c r="K274" s="37"/>
      <c r="L274" s="34" t="s">
        <v>582</v>
      </c>
      <c r="M274" s="38">
        <v>45804.423750000002</v>
      </c>
      <c r="N274" s="17" t="s">
        <v>422</v>
      </c>
    </row>
    <row r="275" spans="1:14" hidden="1" x14ac:dyDescent="0.3">
      <c r="A275" s="42" t="s">
        <v>583</v>
      </c>
      <c r="B275" s="22" t="s">
        <v>48</v>
      </c>
      <c r="C275" s="22" t="s">
        <v>40</v>
      </c>
      <c r="D275" s="35">
        <v>1.5735200000000001E-2</v>
      </c>
      <c r="E275" s="34">
        <v>58</v>
      </c>
      <c r="F275" s="34">
        <v>1</v>
      </c>
      <c r="G275" s="36">
        <v>3686</v>
      </c>
      <c r="H275" s="34"/>
      <c r="I275" s="34"/>
      <c r="J275" s="34"/>
      <c r="K275" s="37"/>
      <c r="L275" s="34" t="s">
        <v>584</v>
      </c>
      <c r="M275" s="38">
        <v>45699.458368055559</v>
      </c>
      <c r="N275" s="17" t="s">
        <v>422</v>
      </c>
    </row>
    <row r="276" spans="1:14" hidden="1" x14ac:dyDescent="0.3">
      <c r="A276" s="42" t="s">
        <v>585</v>
      </c>
      <c r="B276" s="22" t="s">
        <v>48</v>
      </c>
      <c r="C276" s="22" t="s">
        <v>148</v>
      </c>
      <c r="D276" s="35">
        <v>1.11421E-2</v>
      </c>
      <c r="E276" s="34">
        <v>20</v>
      </c>
      <c r="F276" s="34">
        <v>1</v>
      </c>
      <c r="G276" s="36">
        <v>1795</v>
      </c>
      <c r="H276" s="34"/>
      <c r="I276" s="34"/>
      <c r="J276" s="34"/>
      <c r="K276" s="37"/>
      <c r="L276" s="34" t="s">
        <v>586</v>
      </c>
      <c r="M276" s="38">
        <v>45707.500138888892</v>
      </c>
      <c r="N276" s="17" t="s">
        <v>422</v>
      </c>
    </row>
    <row r="277" spans="1:14" hidden="1" x14ac:dyDescent="0.3">
      <c r="A277" s="42" t="s">
        <v>587</v>
      </c>
      <c r="B277" s="22" t="s">
        <v>48</v>
      </c>
      <c r="C277" s="22" t="s">
        <v>24</v>
      </c>
      <c r="D277" s="35">
        <v>1.06383E-2</v>
      </c>
      <c r="E277" s="34">
        <v>28</v>
      </c>
      <c r="F277" s="34">
        <v>0</v>
      </c>
      <c r="G277" s="36">
        <v>2632</v>
      </c>
      <c r="H277" s="34"/>
      <c r="I277" s="34"/>
      <c r="J277" s="34"/>
      <c r="K277" s="37"/>
      <c r="L277" s="34" t="s">
        <v>588</v>
      </c>
      <c r="M277" s="38">
        <v>45841.376527777778</v>
      </c>
      <c r="N277" s="17" t="s">
        <v>422</v>
      </c>
    </row>
    <row r="278" spans="1:14" hidden="1" x14ac:dyDescent="0.3">
      <c r="A278" s="42" t="s">
        <v>589</v>
      </c>
      <c r="B278" s="22" t="s">
        <v>48</v>
      </c>
      <c r="C278" s="34"/>
      <c r="D278" s="35">
        <v>1.02779E-2</v>
      </c>
      <c r="E278" s="34">
        <v>27</v>
      </c>
      <c r="F278" s="34">
        <v>0</v>
      </c>
      <c r="G278" s="36">
        <v>2627</v>
      </c>
      <c r="H278" s="34"/>
      <c r="I278" s="34"/>
      <c r="J278" s="34"/>
      <c r="K278" s="37"/>
      <c r="L278" s="34" t="s">
        <v>590</v>
      </c>
      <c r="M278" s="38">
        <v>45791.500150462962</v>
      </c>
      <c r="N278" s="17" t="s">
        <v>422</v>
      </c>
    </row>
    <row r="279" spans="1:14" hidden="1" x14ac:dyDescent="0.3">
      <c r="A279" s="42" t="s">
        <v>591</v>
      </c>
      <c r="B279" s="22" t="s">
        <v>48</v>
      </c>
      <c r="C279" s="22" t="s">
        <v>77</v>
      </c>
      <c r="D279" s="35">
        <v>9.7493000000000007E-3</v>
      </c>
      <c r="E279" s="34">
        <v>49</v>
      </c>
      <c r="F279" s="34">
        <v>1</v>
      </c>
      <c r="G279" s="36">
        <v>5026</v>
      </c>
      <c r="H279" s="34"/>
      <c r="I279" s="34"/>
      <c r="J279" s="34"/>
      <c r="K279" s="37"/>
      <c r="L279" s="34" t="s">
        <v>592</v>
      </c>
      <c r="M279" s="38">
        <v>45681.416805555556</v>
      </c>
      <c r="N279" s="17" t="s">
        <v>422</v>
      </c>
    </row>
    <row r="280" spans="1:14" hidden="1" x14ac:dyDescent="0.3">
      <c r="A280" s="42" t="s">
        <v>593</v>
      </c>
      <c r="B280" s="22" t="s">
        <v>48</v>
      </c>
      <c r="C280" s="34"/>
      <c r="D280" s="35">
        <v>9.6571999999999995E-3</v>
      </c>
      <c r="E280" s="34">
        <v>20</v>
      </c>
      <c r="F280" s="34">
        <v>0</v>
      </c>
      <c r="G280" s="36">
        <v>2071</v>
      </c>
      <c r="H280" s="34"/>
      <c r="I280" s="34"/>
      <c r="J280" s="34"/>
      <c r="K280" s="37"/>
      <c r="L280" s="34" t="s">
        <v>594</v>
      </c>
      <c r="M280" s="38">
        <v>45692.500150462962</v>
      </c>
      <c r="N280" s="17" t="s">
        <v>422</v>
      </c>
    </row>
    <row r="281" spans="1:14" hidden="1" x14ac:dyDescent="0.3">
      <c r="A281" s="42" t="s">
        <v>595</v>
      </c>
      <c r="B281" s="22" t="s">
        <v>48</v>
      </c>
      <c r="C281" s="34"/>
      <c r="D281" s="35">
        <v>9.2660999999999993E-3</v>
      </c>
      <c r="E281" s="34">
        <v>25</v>
      </c>
      <c r="F281" s="34">
        <v>0</v>
      </c>
      <c r="G281" s="36">
        <v>2698</v>
      </c>
      <c r="H281" s="34"/>
      <c r="I281" s="34"/>
      <c r="J281" s="34"/>
      <c r="K281" s="37"/>
      <c r="L281" s="34" t="s">
        <v>596</v>
      </c>
      <c r="M281" s="38">
        <v>45708.500011574077</v>
      </c>
      <c r="N281" s="17" t="s">
        <v>422</v>
      </c>
    </row>
    <row r="282" spans="1:14" hidden="1" x14ac:dyDescent="0.3">
      <c r="A282" s="42" t="s">
        <v>597</v>
      </c>
      <c r="B282" s="22" t="s">
        <v>48</v>
      </c>
      <c r="C282" s="34"/>
      <c r="D282" s="35">
        <v>8.1533000000000005E-3</v>
      </c>
      <c r="E282" s="34">
        <v>20</v>
      </c>
      <c r="F282" s="34">
        <v>0</v>
      </c>
      <c r="G282" s="36">
        <v>2453</v>
      </c>
      <c r="H282" s="34"/>
      <c r="I282" s="34"/>
      <c r="J282" s="34"/>
      <c r="K282" s="37"/>
      <c r="L282" s="34" t="s">
        <v>598</v>
      </c>
      <c r="M282" s="38">
        <v>45679.416805555556</v>
      </c>
      <c r="N282" s="17" t="s">
        <v>422</v>
      </c>
    </row>
    <row r="283" spans="1:14" hidden="1" x14ac:dyDescent="0.3">
      <c r="A283" s="42" t="s">
        <v>599</v>
      </c>
      <c r="B283" s="22" t="s">
        <v>48</v>
      </c>
      <c r="C283" s="34"/>
      <c r="D283" s="35">
        <v>7.3499000000000004E-3</v>
      </c>
      <c r="E283" s="34">
        <v>18</v>
      </c>
      <c r="F283" s="34">
        <v>0</v>
      </c>
      <c r="G283" s="36">
        <v>2449</v>
      </c>
      <c r="H283" s="34"/>
      <c r="I283" s="34"/>
      <c r="J283" s="34"/>
      <c r="K283" s="37"/>
      <c r="L283" s="34" t="s">
        <v>600</v>
      </c>
      <c r="M283" s="38">
        <v>45777.54277777778</v>
      </c>
      <c r="N283" s="17" t="s">
        <v>422</v>
      </c>
    </row>
    <row r="284" spans="1:14" hidden="1" x14ac:dyDescent="0.3">
      <c r="A284" s="42" t="s">
        <v>601</v>
      </c>
      <c r="B284" s="22" t="s">
        <v>48</v>
      </c>
      <c r="C284" s="34"/>
      <c r="D284" s="35">
        <v>5.8824000000000003E-3</v>
      </c>
      <c r="E284" s="34">
        <v>1</v>
      </c>
      <c r="F284" s="34">
        <v>0</v>
      </c>
      <c r="G284" s="36">
        <v>170</v>
      </c>
      <c r="H284" s="34"/>
      <c r="I284" s="34"/>
      <c r="J284" s="34"/>
      <c r="K284" s="37"/>
      <c r="L284" s="34" t="s">
        <v>602</v>
      </c>
      <c r="M284" s="38">
        <v>45775.000138888892</v>
      </c>
      <c r="N284" s="17" t="s">
        <v>422</v>
      </c>
    </row>
    <row r="285" spans="1:14" hidden="1" x14ac:dyDescent="0.3">
      <c r="A285" s="42" t="s">
        <v>603</v>
      </c>
      <c r="B285" s="22" t="s">
        <v>48</v>
      </c>
      <c r="C285" s="34"/>
      <c r="D285" s="35">
        <v>5.4825000000000004E-3</v>
      </c>
      <c r="E285" s="88">
        <v>25</v>
      </c>
      <c r="F285" s="34">
        <v>0</v>
      </c>
      <c r="G285" s="36">
        <v>4560</v>
      </c>
      <c r="H285" s="34"/>
      <c r="I285" s="34"/>
      <c r="J285" s="34"/>
      <c r="K285" s="37"/>
      <c r="L285" s="34" t="s">
        <v>604</v>
      </c>
      <c r="M285" s="38">
        <v>45912.38208333333</v>
      </c>
      <c r="N285" s="17" t="s">
        <v>422</v>
      </c>
    </row>
    <row r="286" spans="1:14" hidden="1" x14ac:dyDescent="0.3">
      <c r="A286" s="42" t="s">
        <v>605</v>
      </c>
      <c r="B286" s="22" t="s">
        <v>48</v>
      </c>
      <c r="C286" s="22" t="s">
        <v>57</v>
      </c>
      <c r="D286" s="35">
        <v>1.03131E-2</v>
      </c>
      <c r="E286" s="93">
        <v>28</v>
      </c>
      <c r="F286" s="66">
        <v>0</v>
      </c>
      <c r="G286" s="94">
        <v>2715</v>
      </c>
      <c r="H286" s="34">
        <v>1394</v>
      </c>
      <c r="I286" s="34"/>
      <c r="J286" s="34"/>
      <c r="K286" s="37"/>
      <c r="L286" s="34" t="s">
        <v>606</v>
      </c>
      <c r="M286" s="38">
        <v>45887.625231481485</v>
      </c>
      <c r="N286" s="17" t="s">
        <v>422</v>
      </c>
    </row>
    <row r="287" spans="1:14" hidden="1" x14ac:dyDescent="0.3">
      <c r="A287" s="53" t="s">
        <v>627</v>
      </c>
      <c r="B287" s="55"/>
      <c r="C287" s="55"/>
      <c r="D287" s="89">
        <v>2.1666100000000001E-2</v>
      </c>
      <c r="E287" s="57">
        <v>258</v>
      </c>
      <c r="F287" s="57">
        <v>2</v>
      </c>
      <c r="G287" s="57">
        <v>11908</v>
      </c>
      <c r="H287" s="91"/>
      <c r="I287" s="57"/>
      <c r="J287" s="57"/>
      <c r="K287" s="57"/>
      <c r="L287" s="58" t="s">
        <v>628</v>
      </c>
      <c r="M287" s="59">
        <v>45961.708333333336</v>
      </c>
      <c r="N287" s="17" t="s">
        <v>422</v>
      </c>
    </row>
    <row r="288" spans="1:14" hidden="1" x14ac:dyDescent="0.3">
      <c r="A288" s="53" t="s">
        <v>617</v>
      </c>
      <c r="B288" s="55"/>
      <c r="C288" s="55"/>
      <c r="D288" s="89">
        <v>2.0654800000000001E-2</v>
      </c>
      <c r="E288" s="57">
        <v>229</v>
      </c>
      <c r="F288" s="57">
        <v>32</v>
      </c>
      <c r="G288" s="57">
        <v>11087</v>
      </c>
      <c r="H288" s="91"/>
      <c r="I288" s="57"/>
      <c r="J288" s="57"/>
      <c r="K288" s="57"/>
      <c r="L288" s="58" t="s">
        <v>618</v>
      </c>
      <c r="M288" s="59">
        <v>45944.5</v>
      </c>
      <c r="N288" s="17" t="s">
        <v>422</v>
      </c>
    </row>
    <row r="289" spans="1:22" hidden="1" x14ac:dyDescent="0.3">
      <c r="A289" s="53" t="s">
        <v>611</v>
      </c>
      <c r="B289" s="22" t="s">
        <v>527</v>
      </c>
      <c r="C289" s="55"/>
      <c r="D289" s="89">
        <v>2.4256799999999999E-2</v>
      </c>
      <c r="E289" s="57">
        <v>164</v>
      </c>
      <c r="F289" s="57">
        <v>4</v>
      </c>
      <c r="G289" s="57">
        <v>6761</v>
      </c>
      <c r="H289" s="91"/>
      <c r="I289" s="57"/>
      <c r="J289" s="57"/>
      <c r="K289" s="57"/>
      <c r="L289" s="58" t="s">
        <v>612</v>
      </c>
      <c r="M289" s="59">
        <v>45937.416666666664</v>
      </c>
      <c r="N289" s="17" t="s">
        <v>422</v>
      </c>
    </row>
    <row r="290" spans="1:22" hidden="1" x14ac:dyDescent="0.3">
      <c r="A290" s="53" t="s">
        <v>621</v>
      </c>
      <c r="B290" s="55"/>
      <c r="C290" s="55"/>
      <c r="D290" s="89">
        <v>2.4247100000000001E-2</v>
      </c>
      <c r="E290" s="57">
        <v>157</v>
      </c>
      <c r="F290" s="57">
        <v>2</v>
      </c>
      <c r="G290" s="57">
        <v>6475</v>
      </c>
      <c r="H290" s="91"/>
      <c r="I290" s="57"/>
      <c r="J290" s="57"/>
      <c r="K290" s="57"/>
      <c r="L290" s="58" t="s">
        <v>622</v>
      </c>
      <c r="M290" s="59">
        <v>45954.416666666664</v>
      </c>
      <c r="N290" s="17" t="s">
        <v>422</v>
      </c>
    </row>
    <row r="291" spans="1:22" hidden="1" x14ac:dyDescent="0.3">
      <c r="A291" s="53" t="s">
        <v>613</v>
      </c>
      <c r="B291" s="22" t="s">
        <v>527</v>
      </c>
      <c r="C291" s="55"/>
      <c r="D291" s="89">
        <v>1.55251E-2</v>
      </c>
      <c r="E291" s="57">
        <v>136</v>
      </c>
      <c r="F291" s="57">
        <v>2</v>
      </c>
      <c r="G291" s="57">
        <v>8760</v>
      </c>
      <c r="H291" s="91"/>
      <c r="I291" s="57"/>
      <c r="J291" s="57"/>
      <c r="K291" s="57"/>
      <c r="L291" s="58" t="s">
        <v>614</v>
      </c>
      <c r="M291" s="59">
        <v>45940.666666666664</v>
      </c>
      <c r="N291" s="17" t="s">
        <v>422</v>
      </c>
    </row>
    <row r="292" spans="1:22" hidden="1" x14ac:dyDescent="0.3">
      <c r="A292" s="53" t="s">
        <v>609</v>
      </c>
      <c r="B292" s="22" t="s">
        <v>15</v>
      </c>
      <c r="C292" s="55"/>
      <c r="D292" s="89">
        <v>1.8788099999999999E-2</v>
      </c>
      <c r="E292" s="57">
        <v>111</v>
      </c>
      <c r="F292" s="57">
        <v>1</v>
      </c>
      <c r="G292" s="57">
        <v>5908</v>
      </c>
      <c r="H292" s="91"/>
      <c r="I292" s="57"/>
      <c r="J292" s="57"/>
      <c r="K292" s="57"/>
      <c r="L292" s="58" t="s">
        <v>610</v>
      </c>
      <c r="M292" s="59">
        <v>45936.375</v>
      </c>
      <c r="N292" s="17" t="s">
        <v>422</v>
      </c>
    </row>
    <row r="293" spans="1:22" hidden="1" x14ac:dyDescent="0.3">
      <c r="A293" s="53" t="s">
        <v>607</v>
      </c>
      <c r="B293" s="22" t="s">
        <v>15</v>
      </c>
      <c r="C293" s="55"/>
      <c r="D293" s="89">
        <v>1.6472199999999999E-2</v>
      </c>
      <c r="E293" s="57">
        <v>48</v>
      </c>
      <c r="F293" s="57">
        <v>5</v>
      </c>
      <c r="G293" s="57">
        <v>2914</v>
      </c>
      <c r="H293" s="91"/>
      <c r="I293" s="57"/>
      <c r="J293" s="57"/>
      <c r="K293" s="57"/>
      <c r="L293" s="58" t="s">
        <v>608</v>
      </c>
      <c r="M293" s="59">
        <v>45933.416678240741</v>
      </c>
      <c r="N293" s="17" t="s">
        <v>422</v>
      </c>
    </row>
    <row r="294" spans="1:22" hidden="1" x14ac:dyDescent="0.3">
      <c r="A294" s="53" t="s">
        <v>619</v>
      </c>
      <c r="B294" s="55"/>
      <c r="C294" s="55"/>
      <c r="D294" s="89">
        <v>2.6009999999999998E-2</v>
      </c>
      <c r="E294" s="57">
        <v>47</v>
      </c>
      <c r="F294" s="57">
        <v>2</v>
      </c>
      <c r="G294" s="57">
        <v>1807</v>
      </c>
      <c r="H294" s="91"/>
      <c r="I294" s="57"/>
      <c r="J294" s="57"/>
      <c r="K294" s="57"/>
      <c r="L294" s="58" t="s">
        <v>620</v>
      </c>
      <c r="M294" s="59">
        <v>45950.416666666664</v>
      </c>
      <c r="N294" s="17" t="s">
        <v>422</v>
      </c>
    </row>
    <row r="295" spans="1:22" hidden="1" x14ac:dyDescent="0.3">
      <c r="A295" s="53" t="s">
        <v>623</v>
      </c>
      <c r="B295" s="55"/>
      <c r="C295" s="55"/>
      <c r="D295" s="89">
        <v>2.0557300000000001E-2</v>
      </c>
      <c r="E295" s="57">
        <v>45</v>
      </c>
      <c r="F295" s="57">
        <v>1</v>
      </c>
      <c r="G295" s="57">
        <v>2189</v>
      </c>
      <c r="H295" s="91"/>
      <c r="I295" s="57"/>
      <c r="J295" s="57"/>
      <c r="K295" s="57"/>
      <c r="L295" s="58" t="s">
        <v>624</v>
      </c>
      <c r="M295" s="59">
        <v>45957.5</v>
      </c>
      <c r="N295" s="17" t="s">
        <v>422</v>
      </c>
    </row>
    <row r="296" spans="1:22" hidden="1" x14ac:dyDescent="0.3">
      <c r="A296" s="53" t="s">
        <v>625</v>
      </c>
      <c r="B296" s="55"/>
      <c r="C296" s="55"/>
      <c r="D296" s="89">
        <v>1.9391800000000001E-2</v>
      </c>
      <c r="E296" s="57">
        <v>44</v>
      </c>
      <c r="F296" s="57">
        <v>3</v>
      </c>
      <c r="G296" s="57">
        <v>2269</v>
      </c>
      <c r="H296" s="91"/>
      <c r="I296" s="57"/>
      <c r="J296" s="57"/>
      <c r="K296" s="57"/>
      <c r="L296" s="58" t="s">
        <v>626</v>
      </c>
      <c r="M296" s="59">
        <v>45959.416666666664</v>
      </c>
      <c r="N296" s="17" t="s">
        <v>422</v>
      </c>
    </row>
    <row r="297" spans="1:22" hidden="1" x14ac:dyDescent="0.3">
      <c r="A297" s="54" t="s">
        <v>615</v>
      </c>
      <c r="B297" s="55"/>
      <c r="C297" s="55"/>
      <c r="D297" s="90">
        <v>2.08839E-2</v>
      </c>
      <c r="E297" s="57">
        <v>43</v>
      </c>
      <c r="F297" s="57">
        <v>2</v>
      </c>
      <c r="G297" s="57">
        <v>2059</v>
      </c>
      <c r="H297" s="92"/>
      <c r="I297" s="60"/>
      <c r="J297" s="60"/>
      <c r="K297" s="60"/>
      <c r="L297" s="61" t="s">
        <v>616</v>
      </c>
      <c r="M297" s="62">
        <v>45943.625</v>
      </c>
      <c r="N297" s="17" t="s">
        <v>422</v>
      </c>
    </row>
    <row r="298" spans="1:22" hidden="1" x14ac:dyDescent="0.3">
      <c r="A298" s="13" t="s">
        <v>629</v>
      </c>
      <c r="B298" s="13"/>
      <c r="C298" s="13"/>
      <c r="D298" s="11">
        <v>0.02</v>
      </c>
      <c r="E298" s="48">
        <v>60</v>
      </c>
      <c r="F298" s="48">
        <v>2</v>
      </c>
      <c r="G298" s="49">
        <v>3500</v>
      </c>
      <c r="H298" s="12">
        <v>1800</v>
      </c>
      <c r="I298" s="13"/>
      <c r="J298" s="13"/>
      <c r="K298" s="13"/>
      <c r="L298" s="13"/>
      <c r="M298" s="63">
        <v>45960.416678240741</v>
      </c>
      <c r="N298" s="17" t="s">
        <v>422</v>
      </c>
    </row>
    <row r="303" spans="1:22" x14ac:dyDescent="0.3">
      <c r="Q303" s="108" t="s">
        <v>630</v>
      </c>
    </row>
    <row r="304" spans="1:22" x14ac:dyDescent="0.3">
      <c r="O304" s="101"/>
      <c r="P304" s="102" t="s">
        <v>3</v>
      </c>
      <c r="Q304" s="103" t="s">
        <v>4</v>
      </c>
      <c r="R304" s="104" t="s">
        <v>5</v>
      </c>
      <c r="S304" s="109" t="s">
        <v>6</v>
      </c>
      <c r="T304" s="105" t="s">
        <v>9</v>
      </c>
      <c r="U304" s="105" t="s">
        <v>10</v>
      </c>
      <c r="V304" s="27"/>
    </row>
    <row r="305" spans="15:30" x14ac:dyDescent="0.3">
      <c r="O305" s="22" t="s">
        <v>48</v>
      </c>
      <c r="P305" s="106">
        <f>AVERAGE(D94:D98)</f>
        <v>1.3848019999999999E-2</v>
      </c>
      <c r="Q305" s="107">
        <f>AVERAGE(E94:E98)</f>
        <v>12.2</v>
      </c>
      <c r="R305" s="107">
        <f>AVERAGE(F94:F98)</f>
        <v>0</v>
      </c>
      <c r="S305" s="110">
        <f>AVERAGE(G94:G98)</f>
        <v>664.8</v>
      </c>
      <c r="T305" s="107">
        <f>AVERAGE(H94:H98)</f>
        <v>42.6</v>
      </c>
      <c r="U305" s="107">
        <f>AVERAGE(J94:J98)</f>
        <v>2.8</v>
      </c>
      <c r="V305" s="100"/>
      <c r="W305" s="100"/>
      <c r="X305" s="100"/>
    </row>
    <row r="306" spans="15:30" x14ac:dyDescent="0.3">
      <c r="O306" s="22" t="s">
        <v>24</v>
      </c>
      <c r="P306" s="106">
        <f>AVERAGE(D99,D98,D95,D94)</f>
        <v>1.6902649999999998E-2</v>
      </c>
      <c r="Q306" s="107">
        <f>AVERAGE(E99,E98,E95,E94)</f>
        <v>19.25</v>
      </c>
      <c r="R306" s="107">
        <f>AVERAGE(F99,F98,F95,F94)</f>
        <v>0.5</v>
      </c>
      <c r="S306" s="110">
        <f>AVERAGE(G99,G98,G95,G94)</f>
        <v>700.5</v>
      </c>
      <c r="T306" s="107">
        <f>AVERAGE(H99,H98,H95,H94)</f>
        <v>29.5</v>
      </c>
      <c r="U306" s="107">
        <f>AVERAGE(J99,J98,J95,J94)</f>
        <v>2.25</v>
      </c>
      <c r="V306" s="100"/>
      <c r="W306" s="100"/>
      <c r="X306" s="100"/>
    </row>
    <row r="307" spans="15:30" x14ac:dyDescent="0.3">
      <c r="O307" s="114" t="s">
        <v>634</v>
      </c>
      <c r="P307" s="115">
        <v>0.01</v>
      </c>
      <c r="Q307" s="114">
        <v>13</v>
      </c>
      <c r="R307" s="114">
        <v>1</v>
      </c>
      <c r="S307" s="116">
        <v>825</v>
      </c>
      <c r="T307" s="13">
        <v>150</v>
      </c>
      <c r="U307" s="13">
        <v>2</v>
      </c>
      <c r="V307" s="27"/>
      <c r="W307" s="27"/>
      <c r="X307" s="27"/>
    </row>
    <row r="320" spans="15:30" x14ac:dyDescent="0.3">
      <c r="AB320" s="21"/>
      <c r="AC320" s="15"/>
      <c r="AD320" s="15"/>
    </row>
    <row r="321" spans="28:30" x14ac:dyDescent="0.3">
      <c r="AB321" s="21"/>
      <c r="AC321" s="15"/>
      <c r="AD321" s="15"/>
    </row>
    <row r="322" spans="28:30" x14ac:dyDescent="0.3">
      <c r="AB322" s="21"/>
      <c r="AC322" s="15"/>
    </row>
    <row r="323" spans="28:30" x14ac:dyDescent="0.3">
      <c r="AB323" s="21"/>
      <c r="AC323" s="15"/>
    </row>
    <row r="324" spans="28:30" x14ac:dyDescent="0.3">
      <c r="AB324" s="21"/>
      <c r="AC324" s="15"/>
    </row>
    <row r="325" spans="28:30" x14ac:dyDescent="0.3">
      <c r="AB325" s="21"/>
      <c r="AC325" s="15"/>
    </row>
    <row r="326" spans="28:30" x14ac:dyDescent="0.3">
      <c r="AB326" s="21"/>
      <c r="AC326" s="15"/>
      <c r="AD326" s="15"/>
    </row>
    <row r="327" spans="28:30" x14ac:dyDescent="0.3">
      <c r="AB327" s="21"/>
      <c r="AC327" s="15"/>
      <c r="AD327" s="15"/>
    </row>
    <row r="328" spans="28:30" x14ac:dyDescent="0.3">
      <c r="AB328" s="21"/>
      <c r="AC328" s="15"/>
      <c r="AD328" s="15"/>
    </row>
    <row r="329" spans="28:30" x14ac:dyDescent="0.3">
      <c r="AB329" s="21"/>
      <c r="AC329" s="15"/>
      <c r="AD329" s="15"/>
    </row>
    <row r="330" spans="28:30" x14ac:dyDescent="0.3">
      <c r="AC330" s="21"/>
      <c r="AD330" s="15"/>
    </row>
    <row r="331" spans="28:30" x14ac:dyDescent="0.3">
      <c r="AC331" s="21"/>
      <c r="AD331" s="15"/>
    </row>
    <row r="332" spans="28:30" x14ac:dyDescent="0.3">
      <c r="AC332" s="21"/>
      <c r="AD332" s="15"/>
    </row>
    <row r="333" spans="28:30" x14ac:dyDescent="0.3">
      <c r="AC333" s="21"/>
      <c r="AD333" s="15"/>
    </row>
    <row r="334" spans="28:30" x14ac:dyDescent="0.3">
      <c r="AC334" s="21"/>
      <c r="AD334" s="15"/>
    </row>
    <row r="335" spans="28:30" x14ac:dyDescent="0.3">
      <c r="AC335" s="21"/>
      <c r="AD335" s="15"/>
    </row>
  </sheetData>
  <hyperlinks>
    <hyperlink ref="L72" r:id="rId1" xr:uid="{9AD873E1-D3C0-4A2C-B12D-092B36268A2E}"/>
    <hyperlink ref="L78" r:id="rId2" xr:uid="{C22FB299-F67E-4A2D-84CE-805D9D8F6CC6}"/>
    <hyperlink ref="L31" r:id="rId3" xr:uid="{266FCFFC-37CE-42C0-AC13-89AD685750A5}"/>
    <hyperlink ref="L60" r:id="rId4" xr:uid="{68885B63-E7F8-413F-B8D5-8160598C046C}"/>
    <hyperlink ref="L4" r:id="rId5" xr:uid="{DFF32ED7-0785-46FB-A7B7-1DF115DFEFA0}"/>
    <hyperlink ref="L54" r:id="rId6" xr:uid="{BCCA5019-C90C-4D72-930F-E3422CB22436}"/>
    <hyperlink ref="L48" r:id="rId7" xr:uid="{9900DED5-427E-496F-93A8-6371E8D6D5A4}"/>
    <hyperlink ref="L27" r:id="rId8" xr:uid="{A7C22575-1019-4683-9C95-3BAED632E29A}"/>
    <hyperlink ref="L71" r:id="rId9" xr:uid="{0587F2CE-5F43-4DD8-AAA6-EECACD271DD6}"/>
    <hyperlink ref="L32" r:id="rId10" xr:uid="{F9FC6258-9345-4E22-A278-6342AA2E6CD1}"/>
    <hyperlink ref="L8" r:id="rId11" xr:uid="{9950AEBB-9964-4A2B-AABE-5CBBFA44104B}"/>
    <hyperlink ref="L73" r:id="rId12" xr:uid="{B49C2646-7CBE-4450-9E52-5BFD07652AEE}"/>
    <hyperlink ref="L63" r:id="rId13" xr:uid="{A84BCB0A-A579-47DA-981D-E31111BAA6F6}"/>
    <hyperlink ref="L61" r:id="rId14" xr:uid="{F9102432-8FAE-4D98-8DAB-01574E393640}"/>
    <hyperlink ref="L6" r:id="rId15" xr:uid="{64C9000F-CCAA-46DC-ABC3-63836D76D2A5}"/>
    <hyperlink ref="L79" r:id="rId16" xr:uid="{A5B5C8DB-FF2B-4B40-BB79-B6A3C89FF71A}"/>
    <hyperlink ref="L19" r:id="rId17" xr:uid="{3D652869-6FDD-473D-AC7E-C2065F24F3BC}"/>
    <hyperlink ref="L83" r:id="rId18" xr:uid="{92494531-A2E8-41F2-86FD-61310FC1C86F}"/>
    <hyperlink ref="L52" r:id="rId19" xr:uid="{FB1D662B-0B68-4D84-828F-719A19D7EFDE}"/>
    <hyperlink ref="L20" r:id="rId20" xr:uid="{885DF2A0-7C64-4EE8-B594-41EC6FFF0AF9}"/>
    <hyperlink ref="L44" r:id="rId21" xr:uid="{4ABA88A7-1BC1-40C7-AF90-FD6BA651304F}"/>
    <hyperlink ref="L50" r:id="rId22" xr:uid="{CA5B0E32-95D7-48C2-925E-CFE0D332FDC4}"/>
    <hyperlink ref="L45" r:id="rId23" xr:uid="{A10398BB-C453-4859-BBD5-D7D35A4866C5}"/>
    <hyperlink ref="L65" r:id="rId24" xr:uid="{0B96E02B-AB08-4C9B-B061-D46ADB07F135}"/>
    <hyperlink ref="L80" r:id="rId25" xr:uid="{102B469D-326D-412C-A1A4-5B6179A6CFAA}"/>
    <hyperlink ref="L14" r:id="rId26" xr:uid="{43CED5EA-E7D9-4609-B9E9-D3979B349D36}"/>
    <hyperlink ref="L21" r:id="rId27" xr:uid="{E8C2ED17-5FFA-4D45-B298-06C7B177D39F}"/>
    <hyperlink ref="L126" r:id="rId28" xr:uid="{680E1D97-D0FA-4FC0-85F8-3E3472BC8133}"/>
    <hyperlink ref="L117" r:id="rId29" xr:uid="{587B4B80-7A70-4D90-8B11-7B87D7C39C4F}"/>
    <hyperlink ref="L132" r:id="rId30" xr:uid="{7A604D39-85F5-4F72-8004-1339FA5D5B13}"/>
    <hyperlink ref="L167" r:id="rId31" xr:uid="{212DBF08-2219-4DC7-B3E2-FA4D956C5076}"/>
    <hyperlink ref="L133" r:id="rId32" xr:uid="{700E695C-84A4-45C3-BE1A-660BFFF41705}"/>
    <hyperlink ref="L166" r:id="rId33" xr:uid="{9F41BDE4-D643-47F4-99A5-EC1E89210376}"/>
    <hyperlink ref="L102" r:id="rId34" xr:uid="{BF89BB52-54B8-4942-9B1A-4E9E64BD16FD}"/>
    <hyperlink ref="L148" r:id="rId35" xr:uid="{7982BDA2-53FD-4234-AC29-6B9489CC6328}"/>
    <hyperlink ref="L129" r:id="rId36" xr:uid="{7EA3EA18-D8D1-4E9E-9FAE-794F96FF2294}"/>
    <hyperlink ref="L177" r:id="rId37" xr:uid="{5615A262-1071-4AE1-B04F-F05024D3F72B}"/>
    <hyperlink ref="L109" r:id="rId38" xr:uid="{4AE2688D-866B-44CE-9FE2-BCAE234B1079}"/>
    <hyperlink ref="L147" r:id="rId39" xr:uid="{81982815-387D-431A-864D-D1141CACAB68}"/>
    <hyperlink ref="L163" r:id="rId40" xr:uid="{D4B4A38D-B8C6-4706-8A9B-B76449A32FC2}"/>
    <hyperlink ref="L136" r:id="rId41" xr:uid="{A9CC517C-7955-462B-B401-166CEF07D449}"/>
    <hyperlink ref="L142" r:id="rId42" xr:uid="{8EC24C54-1DF2-4B81-9796-ADCECF0B2C43}"/>
    <hyperlink ref="L104" r:id="rId43" xr:uid="{BBF121B1-6C41-4DEB-BB1C-102518BB10BB}"/>
    <hyperlink ref="L164" r:id="rId44" xr:uid="{F20F1041-C99D-4CD1-A216-3CD7F3625338}"/>
    <hyperlink ref="L173" r:id="rId45" xr:uid="{33B40893-B042-4E89-AC65-80B52F01FB26}"/>
    <hyperlink ref="L128" r:id="rId46" xr:uid="{5E07B2BD-7C52-4CDA-9E97-418F8C556A78}"/>
    <hyperlink ref="L171" r:id="rId47" xr:uid="{05744FE3-96D7-4306-95AF-C7DA536AE0CF}"/>
    <hyperlink ref="L176" r:id="rId48" xr:uid="{254BA7AE-BB9F-4EEB-9E5F-5D6AA2C5775C}"/>
    <hyperlink ref="L139" r:id="rId49" xr:uid="{D4AAD80D-F96F-4733-9292-D388489E13F9}"/>
    <hyperlink ref="L143" r:id="rId50" xr:uid="{771677EE-F82F-4941-A1A6-01571EB422C0}"/>
    <hyperlink ref="L116" r:id="rId51" xr:uid="{F6ED132C-F8A4-42B5-8A4C-8C9540932562}"/>
    <hyperlink ref="L146" r:id="rId52" xr:uid="{FA27EC04-42CF-45D9-B420-682CB19AE5F3}"/>
    <hyperlink ref="L106" r:id="rId53" xr:uid="{3FB61AF6-C87B-4313-936F-BA0FFD8B9B63}"/>
    <hyperlink ref="L107" r:id="rId54" xr:uid="{85838533-B5BE-410B-8706-ED23F0D09220}"/>
    <hyperlink ref="L110" r:id="rId55" xr:uid="{F085FF5E-3CB9-4A74-982C-8F28D6B92D02}"/>
    <hyperlink ref="L144" r:id="rId56" xr:uid="{5619ACBD-D0D1-4199-8466-285F01362B7D}"/>
    <hyperlink ref="L152" r:id="rId57" xr:uid="{E16D1A70-73CA-4CC3-B2BF-3E60E82C58B2}"/>
    <hyperlink ref="L178" r:id="rId58" xr:uid="{F798A562-47AA-4FA6-BAF3-04A697CB3EAD}"/>
    <hyperlink ref="L118" r:id="rId59" xr:uid="{493A8642-E9FE-4E21-AD90-8FA48B8FD4B0}"/>
    <hyperlink ref="L103" r:id="rId60" xr:uid="{71B60F0E-687B-4A82-A6D7-D36E38214178}"/>
    <hyperlink ref="L105" r:id="rId61" xr:uid="{A7E017E4-AB82-47BE-8830-BB35D96D5794}"/>
    <hyperlink ref="L160" r:id="rId62" xr:uid="{2EBC10CF-5604-4B4A-957B-CA14314A73AF}"/>
    <hyperlink ref="L179" r:id="rId63" xr:uid="{47FAF4E2-AD45-40FD-BCF9-64D00D1151B6}"/>
    <hyperlink ref="L120" r:id="rId64" xr:uid="{F8100B58-C0E4-43BC-9E46-B027436082E2}"/>
    <hyperlink ref="L134" r:id="rId65" xr:uid="{A0E90559-5356-48BF-BE19-807D52537C5C}"/>
    <hyperlink ref="L154" r:id="rId66" xr:uid="{238FAF0A-9D65-4BDD-85AD-06424322DCC5}"/>
    <hyperlink ref="L174" r:id="rId67" xr:uid="{3AABDB90-5D3E-49BC-9A47-874688FC0503}"/>
    <hyperlink ref="L155" r:id="rId68" xr:uid="{EA63317E-F139-4A0D-9E90-42AF886AFCDD}"/>
    <hyperlink ref="L150" r:id="rId69" xr:uid="{E30BDCE5-D3CE-4785-9269-CEC08EB8B23C}"/>
    <hyperlink ref="L111" r:id="rId70" xr:uid="{21B520D0-3FBB-4CA3-86DF-A542011DE76F}"/>
    <hyperlink ref="L161" r:id="rId71" xr:uid="{3CB3D307-7307-43B9-A503-DF9A2B6A8EE9}"/>
    <hyperlink ref="L153" r:id="rId72" xr:uid="{2617AB0D-18AA-4478-A8C9-99CAB06268FE}"/>
    <hyperlink ref="L165" r:id="rId73" xr:uid="{0AC58EC0-3908-499E-AAEE-84E7C5BF6F52}"/>
    <hyperlink ref="L121" r:id="rId74" xr:uid="{250FC9BA-5A96-4F4C-8989-D10160EF6110}"/>
    <hyperlink ref="L159" r:id="rId75" xr:uid="{A3DE76E8-C1D2-4283-90E3-626CF5E69F89}"/>
    <hyperlink ref="L162" r:id="rId76" xr:uid="{4A4AEF5C-4D4A-42D4-9498-AC4543DB1C8C}"/>
    <hyperlink ref="L156" r:id="rId77" xr:uid="{D7C8FE80-6678-44D7-ADEA-D5B9C239BBB8}"/>
    <hyperlink ref="L158" r:id="rId78" xr:uid="{18F9BFA1-2022-4B00-9FAD-6FC06EB20BBD}"/>
    <hyperlink ref="L184" r:id="rId79" xr:uid="{99705A8C-AC47-489E-961E-A778A641C515}"/>
    <hyperlink ref="L123" r:id="rId80" xr:uid="{77CF1AFC-3359-4F26-9CAD-A0015F0761CE}"/>
    <hyperlink ref="L157" r:id="rId81" xr:uid="{9FF93D6F-5097-47D3-88A2-FBB348ED5D3A}"/>
    <hyperlink ref="L124" r:id="rId82" xr:uid="{9F90F9DF-23F1-49DF-8D42-938FEC9B6938}"/>
    <hyperlink ref="L180" r:id="rId83" xr:uid="{9B16ED49-5E34-467B-B6BC-5A0414516B40}"/>
    <hyperlink ref="L130" r:id="rId84" xr:uid="{ECE597BF-5497-4D3D-9E98-7442C1D30F8E}"/>
    <hyperlink ref="L135" r:id="rId85" xr:uid="{C70DB45C-4EDB-41A5-95B4-B3B9EBFC694C}"/>
    <hyperlink ref="L181" r:id="rId86" xr:uid="{30F3A6F1-3898-4B9C-9534-98E152664A10}"/>
    <hyperlink ref="L169" r:id="rId87" xr:uid="{D168A868-CBDF-43AA-A956-C1EB17975F51}"/>
    <hyperlink ref="L182" r:id="rId88" xr:uid="{9FEBD6EA-3149-4531-AB43-3A8C9D334383}"/>
    <hyperlink ref="L145" r:id="rId89" xr:uid="{EFD7436F-15BF-4F59-BD4A-937233A77BFA}"/>
    <hyperlink ref="L114" r:id="rId90" xr:uid="{1F8FF5F9-CE06-4B10-923D-A9F13E203B07}"/>
    <hyperlink ref="L125" r:id="rId91" xr:uid="{D2F86859-FF23-449E-8C89-F92E9A32E889}"/>
    <hyperlink ref="L127" r:id="rId92" xr:uid="{AAE19FE2-D482-46A7-AC6B-3774D65AF293}"/>
    <hyperlink ref="L112" r:id="rId93" xr:uid="{B475BC81-8AA2-4F1B-B8FA-96407F0FD454}"/>
    <hyperlink ref="L131" r:id="rId94" xr:uid="{710601C1-8D15-4743-B4B3-05236CBB52B5}"/>
    <hyperlink ref="L168" r:id="rId95" xr:uid="{E334AB79-4A57-48E7-B1E1-2A7565BF7193}"/>
    <hyperlink ref="L175" r:id="rId96" xr:uid="{D1691D8B-01AC-4ED0-8138-FCBC22C85B78}"/>
    <hyperlink ref="L185" r:id="rId97" xr:uid="{0C58ACD5-61A5-4E61-8577-F89B5AC763BA}"/>
    <hyperlink ref="L137" r:id="rId98" xr:uid="{BAB06696-47DC-4704-B348-329F1E1F172D}"/>
    <hyperlink ref="L141" r:id="rId99" xr:uid="{53E867F0-48DF-4A05-9BA5-17CBB19ABC94}"/>
    <hyperlink ref="L115" r:id="rId100" xr:uid="{1CB23627-B42D-47A4-B844-9535A4D2BE03}"/>
    <hyperlink ref="L149" r:id="rId101" xr:uid="{EEDBA5A7-81D8-4E7A-8383-E6794725C371}"/>
    <hyperlink ref="L183" r:id="rId102" xr:uid="{967BD912-FBD5-4121-A9EC-CE9CA4641FB3}"/>
    <hyperlink ref="L101" r:id="rId103" xr:uid="{1D96C5AD-7548-4FA0-A98B-321ED5BC4157}"/>
    <hyperlink ref="L138" r:id="rId104" xr:uid="{615794BF-77BF-4275-A3F7-ADABB60321DF}"/>
    <hyperlink ref="L113" r:id="rId105" xr:uid="{DA4BA736-4FF9-486E-95A3-A5114AECB727}"/>
    <hyperlink ref="L140" r:id="rId106" xr:uid="{E5B795BB-25B7-4519-AE7B-0F6BBC6AA8C6}"/>
    <hyperlink ref="L119" r:id="rId107" xr:uid="{CE1A8C20-BCC4-4B3B-9647-114C5C52B35C}"/>
    <hyperlink ref="L108" r:id="rId108" xr:uid="{3651DC96-67C7-463E-AE8E-3661C592A2AD}"/>
    <hyperlink ref="L151" r:id="rId109" xr:uid="{FEF8689C-64EF-4694-ACEF-A76D9E916ECE}"/>
    <hyperlink ref="L122" r:id="rId110" xr:uid="{EFF8FDB8-4BB9-4DFB-8891-AD3C61EB70BF}"/>
    <hyperlink ref="L170" r:id="rId111" xr:uid="{B4B1DEF9-3873-4A70-994A-C7D6DDF589FF}"/>
    <hyperlink ref="L172" r:id="rId112" xr:uid="{0F920DDB-6A83-4C49-8B13-081A6492546F}"/>
    <hyperlink ref="L201" r:id="rId113" xr:uid="{246D71ED-A0F9-4344-92E4-FED88D61E030}"/>
    <hyperlink ref="L206" r:id="rId114" xr:uid="{75435770-92CA-46C3-ABD2-F290267B5FAC}"/>
    <hyperlink ref="L198" r:id="rId115" xr:uid="{F1418078-36F5-4A31-836C-C0762466D589}"/>
    <hyperlink ref="L233" r:id="rId116" xr:uid="{8EB3777B-FA45-4571-A27C-20666894D784}"/>
    <hyperlink ref="L205" r:id="rId117" xr:uid="{46AF175C-9E24-4E23-B4D8-B031211E8368}"/>
    <hyperlink ref="L262" r:id="rId118" xr:uid="{828CFC6B-00D8-4A52-B4A5-F6974E7286E2}"/>
    <hyperlink ref="L203" r:id="rId119" xr:uid="{CA9728D2-34AF-4396-8AF3-F5FC58327EDC}"/>
    <hyperlink ref="L254" r:id="rId120" xr:uid="{0085CF71-A924-4956-BB22-1A0BDCA8E53B}"/>
    <hyperlink ref="L202" r:id="rId121" xr:uid="{F40F9769-109F-466D-BCB4-0D08BB3D103D}"/>
    <hyperlink ref="L261" r:id="rId122" xr:uid="{714677E0-C558-4E9B-833B-886B6ED94591}"/>
    <hyperlink ref="L252" r:id="rId123" xr:uid="{C6AC3202-97D7-4AD8-B12D-8FC92D75B877}"/>
    <hyperlink ref="L260" r:id="rId124" xr:uid="{A4C62FD6-BF67-475C-B665-C9E44BEC37AA}"/>
    <hyperlink ref="L221" r:id="rId125" xr:uid="{A7183743-6BD1-4526-B72D-233EBBAC5B72}"/>
    <hyperlink ref="L219" r:id="rId126" xr:uid="{BB20CE6E-153B-494C-BD9E-F0E4E1AEF9D3}"/>
    <hyperlink ref="L255" r:id="rId127" xr:uid="{5B0EF553-812C-4F42-AC42-BBE390F8560D}"/>
    <hyperlink ref="L227" r:id="rId128" xr:uid="{6070153A-D419-49A9-86CB-DD96887EDC51}"/>
    <hyperlink ref="L268" r:id="rId129" xr:uid="{15C9F109-ED83-4D48-9C87-2A88C1BEF261}"/>
    <hyperlink ref="L229" r:id="rId130" xr:uid="{7C1B6953-E1E0-49C1-B996-928544B491D2}"/>
    <hyperlink ref="L224" r:id="rId131" xr:uid="{DEF0124F-0D7B-4B32-8B7F-CED2553FC2FB}"/>
    <hyperlink ref="L223" r:id="rId132" xr:uid="{D266600A-E99A-416B-81DD-81AF347D9876}"/>
    <hyperlink ref="L226" r:id="rId133" xr:uid="{FA80F8A6-D29E-4D91-9AA6-7C9F7A06084B}"/>
    <hyperlink ref="L230" r:id="rId134" xr:uid="{56646A5B-A5AA-4AF6-A1E6-BD2852B69CB5}"/>
    <hyperlink ref="L250" r:id="rId135" xr:uid="{F083FD2C-DC72-4EF1-8BDB-1BA02F8EEDEB}"/>
    <hyperlink ref="L248" r:id="rId136" xr:uid="{CB6803C2-D590-4FD3-9EAD-8458346B9B41}"/>
    <hyperlink ref="L238" r:id="rId137" xr:uid="{C14FC5CE-4521-460F-A6A2-45D7E8F90C88}"/>
    <hyperlink ref="L257" r:id="rId138" xr:uid="{6CC6F014-347B-4653-93B6-961F63C72930}"/>
    <hyperlink ref="L249" r:id="rId139" xr:uid="{D61F15E8-3ADD-465A-A125-F030FC529FD2}"/>
    <hyperlink ref="L234" r:id="rId140" xr:uid="{4C7E7D1F-EBB2-4551-830E-D40C746D9221}"/>
    <hyperlink ref="L225" r:id="rId141" xr:uid="{5EC71BF5-0385-4770-86BC-A9E6487F4AEC}"/>
    <hyperlink ref="L237" r:id="rId142" xr:uid="{A5760159-A067-41CD-BEB1-5F4EF5EFD5F5}"/>
    <hyperlink ref="L218" r:id="rId143" xr:uid="{7876A34B-9F75-47D0-8377-834AE45DD691}"/>
    <hyperlink ref="L266" r:id="rId144" xr:uid="{9926B9AA-CDB6-4254-A1BC-3AFDB108CE33}"/>
    <hyperlink ref="L263" r:id="rId145" xr:uid="{13BDAEFB-8311-4B63-B2BF-3481F4154B53}"/>
    <hyperlink ref="L275" r:id="rId146" xr:uid="{7A78F2F2-BA6D-4486-9CF8-35DCBCAAA414}"/>
    <hyperlink ref="L228" r:id="rId147" xr:uid="{076C9237-E9F6-4FE9-A4A0-FC359439285F}"/>
    <hyperlink ref="L212" r:id="rId148" xr:uid="{538AFEE4-ED8B-435A-A6DB-96733471A7F3}"/>
    <hyperlink ref="L279" r:id="rId149" xr:uid="{EDFB74BD-C7BD-48E9-B092-FAC6B82295F4}"/>
    <hyperlink ref="L242" r:id="rId150" xr:uid="{9E703EE4-E7B3-4E05-AD2A-3654491FB994}"/>
    <hyperlink ref="L274" r:id="rId151" xr:uid="{430F604C-AD82-4ABA-930A-8764321A8603}"/>
    <hyperlink ref="L208" r:id="rId152" xr:uid="{A2FC4B23-BF83-4841-9FE3-F727BAAB1922}"/>
    <hyperlink ref="L222" r:id="rId153" xr:uid="{08A49AA0-14D6-4838-92BD-1A6646C1F4A8}"/>
    <hyperlink ref="L235" r:id="rId154" xr:uid="{BFAF2F6C-2A35-4240-9AB8-732A3A10700F}"/>
    <hyperlink ref="L271" r:id="rId155" xr:uid="{C5CC9DF1-AE9D-48C2-A0AE-4CFC1426D930}"/>
    <hyperlink ref="L270" r:id="rId156" xr:uid="{468AC109-C959-4C22-B5D5-B73389EF8CBA}"/>
    <hyperlink ref="L213" r:id="rId157" xr:uid="{CA8E9C25-42A9-4C33-B5AD-77CC725AB6C2}"/>
    <hyperlink ref="L211" r:id="rId158" xr:uid="{5A564FC9-6B3A-4EB2-B788-3C8604BC2E2E}"/>
    <hyperlink ref="L267" r:id="rId159" xr:uid="{C41C48BB-CF39-4FF4-B232-2C89763F1909}"/>
    <hyperlink ref="L204" r:id="rId160" xr:uid="{FD344CD4-FE1C-4F39-B175-64DBC4A2AE10}"/>
    <hyperlink ref="L273" r:id="rId161" xr:uid="{BCBFE6A8-D31E-4D2F-8DDA-47B94F83A96C}"/>
    <hyperlink ref="L243" r:id="rId162" xr:uid="{DA078588-22DA-4C61-AE3F-43186D84EC26}"/>
    <hyperlink ref="L277" r:id="rId163" xr:uid="{415A6CA0-4B9B-4D29-8EF0-B1E6D2E5C869}"/>
    <hyperlink ref="L251" r:id="rId164" xr:uid="{8C174F1C-427B-48BB-B881-660EC9D379D6}"/>
    <hyperlink ref="L278" r:id="rId165" xr:uid="{5BD4B8CA-A9E2-4CD7-BAFC-501162DB265D}"/>
    <hyperlink ref="L281" r:id="rId166" xr:uid="{B482F3BB-977D-4B31-AD79-70AFF71F729B}"/>
    <hyperlink ref="L282" r:id="rId167" xr:uid="{7807CAE7-661C-4668-8D6C-6DC3DDDE3E7D}"/>
    <hyperlink ref="L280" r:id="rId168" xr:uid="{2D1DA0B1-CE6E-4727-BADF-795F35BF4705}"/>
    <hyperlink ref="L276" r:id="rId169" xr:uid="{F053304C-17D5-44F2-BD2F-230EC9936381}"/>
    <hyperlink ref="L269" r:id="rId170" xr:uid="{A771B580-FB16-42E4-B332-C169AB477662}"/>
    <hyperlink ref="L283" r:id="rId171" xr:uid="{DA4C6177-DA26-4434-8DB2-3E8C5EAE198B}"/>
    <hyperlink ref="L284" r:id="rId172" xr:uid="{D07DB9E7-095D-4449-92EB-2192C61C3861}"/>
    <hyperlink ref="L215" r:id="rId173" xr:uid="{3385D255-C373-458A-ABAA-6F7A60971D89}"/>
    <hyperlink ref="L239" r:id="rId174" xr:uid="{1DCB23D9-5567-42CC-962F-14006216CCC7}"/>
    <hyperlink ref="L264" r:id="rId175" xr:uid="{85E46137-61D5-4C56-A3CA-73C7E1ACC638}"/>
    <hyperlink ref="L220" r:id="rId176" xr:uid="{F9D90A56-4803-4EEC-83D0-521E3F334D63}"/>
    <hyperlink ref="L231" r:id="rId177" xr:uid="{C001530E-F78E-4867-B161-C38886EE81F5}"/>
    <hyperlink ref="L209" r:id="rId178" xr:uid="{BBA5604F-337C-4A03-999A-1B2F44DC16F9}"/>
    <hyperlink ref="L244" r:id="rId179" xr:uid="{DF51A379-F113-4EE6-808D-450BCCB22330}"/>
    <hyperlink ref="L285" r:id="rId180" xr:uid="{2AF08C61-D07F-457B-BBE9-DEB6191DECF8}"/>
    <hyperlink ref="L199" r:id="rId181" xr:uid="{556DE365-8541-4A7D-AFF5-199F48A73D59}"/>
    <hyperlink ref="L258" r:id="rId182" xr:uid="{F18C9334-F6B8-41DB-B761-2A7184BF8594}"/>
    <hyperlink ref="L210" r:id="rId183" xr:uid="{0CFED62F-8ABC-4419-A693-E28DD0E76AA6}"/>
    <hyperlink ref="L232" r:id="rId184" xr:uid="{D84A283F-410D-401A-AD8B-58B394AC3607}"/>
    <hyperlink ref="L246" r:id="rId185" xr:uid="{94CBCF1A-ACDA-4EF1-BE78-FD157A4701E3}"/>
    <hyperlink ref="L247" r:id="rId186" xr:uid="{B95B08E4-94E3-4048-9199-C960CC5BB8C9}"/>
    <hyperlink ref="L272" r:id="rId187" xr:uid="{0738FF75-2FA8-4F19-82FF-19FCB6EFD823}"/>
    <hyperlink ref="L236" r:id="rId188" xr:uid="{B890441F-FDD8-4970-BA07-82390B8B8F24}"/>
    <hyperlink ref="L241" r:id="rId189" xr:uid="{942651B6-4777-4810-81ED-011AD7276828}"/>
    <hyperlink ref="L286" r:id="rId190" xr:uid="{15C3E8D6-EF31-4E53-991A-9844E9412FB0}"/>
    <hyperlink ref="L245" r:id="rId191" xr:uid="{FA879898-E008-440A-A429-DD62E6FD87B0}"/>
    <hyperlink ref="L256" r:id="rId192" xr:uid="{FB7D2150-150B-4C37-8B53-533C0C5D6E84}"/>
    <hyperlink ref="L197" r:id="rId193" xr:uid="{499D2735-454A-4C64-BC60-50BC2C631489}"/>
    <hyperlink ref="L207" r:id="rId194" xr:uid="{8396DED3-CF9A-4141-80F3-C570E8528B12}"/>
    <hyperlink ref="L196" r:id="rId195" xr:uid="{BA012929-9FB3-4538-B5DE-5E41F96B474D}"/>
    <hyperlink ref="L259" r:id="rId196" xr:uid="{328B655D-6902-4404-9A92-D8642645FD75}"/>
    <hyperlink ref="L253" r:id="rId197" xr:uid="{E7FDCACD-D017-487B-80B7-F02020BF6ACF}"/>
    <hyperlink ref="L200" r:id="rId198" xr:uid="{16693909-61B6-4878-842F-5C2B47A15BD4}"/>
    <hyperlink ref="L265" r:id="rId199" xr:uid="{B4DABE24-24BB-4A57-8D15-38549D3472D2}"/>
    <hyperlink ref="L240" r:id="rId200" xr:uid="{E8CBEB73-94D3-4DC6-BC5D-56040B79FCF1}"/>
    <hyperlink ref="L214" r:id="rId201" xr:uid="{6BAB8A5E-A314-42AB-888D-9566806CC85B}"/>
    <hyperlink ref="L216" r:id="rId202" xr:uid="{B6F746B8-F6A3-4FA0-A003-896606B0AF95}"/>
    <hyperlink ref="L217" r:id="rId203" xr:uid="{D4088CA9-6850-434A-8AA3-E320328D6E1A}"/>
    <hyperlink ref="L287" r:id="rId204" xr:uid="{F984420A-15A5-4025-9944-1C35B3BAC03A}"/>
    <hyperlink ref="L288" r:id="rId205" xr:uid="{2CBE942B-155F-4D2B-AC11-8627F6442C26}"/>
    <hyperlink ref="L289" r:id="rId206" xr:uid="{A07F32B6-2CA1-4F0B-9A38-05C0540B9FDF}"/>
    <hyperlink ref="L290" r:id="rId207" xr:uid="{90A0DE94-1E66-4A5E-A5EE-37FD38C4C56C}"/>
    <hyperlink ref="L291" r:id="rId208" xr:uid="{93037D7A-6181-44A1-A137-2EB8166A469B}"/>
    <hyperlink ref="L292" r:id="rId209" xr:uid="{19DD43C5-4375-420D-9B2A-39DFE720A1C7}"/>
    <hyperlink ref="L293" r:id="rId210" xr:uid="{041D677F-0923-495C-8846-AD6F411C04E6}"/>
    <hyperlink ref="L294" r:id="rId211" xr:uid="{898D0CA7-880A-4ACE-BBC6-1187797849B9}"/>
    <hyperlink ref="L295" r:id="rId212" xr:uid="{15467CBF-DC5D-4DC8-9390-F46CA4891B4B}"/>
    <hyperlink ref="L296" r:id="rId213" xr:uid="{00C56612-C0C0-450E-8DA8-13E3D2C1AB84}"/>
    <hyperlink ref="L297" r:id="rId214" xr:uid="{FC9D2119-89D3-4FFD-A801-FEA16A4F1F6A}"/>
    <hyperlink ref="L186" r:id="rId215" xr:uid="{C5D5CB99-5D57-4A06-AAF5-D667EA730FF9}"/>
    <hyperlink ref="L187" r:id="rId216" xr:uid="{5DE0ADA1-6CD3-4E69-A234-0869D069229E}"/>
    <hyperlink ref="L188" r:id="rId217" xr:uid="{1593D5E1-12C2-42E4-960D-8744B20D26AF}"/>
    <hyperlink ref="L189" r:id="rId218" xr:uid="{6EF8EC6A-E518-472E-A426-69EDD12560CA}"/>
    <hyperlink ref="L190" r:id="rId219" xr:uid="{C748FD55-2886-49EC-BB7D-8950CEB9B8A9}"/>
    <hyperlink ref="L191" r:id="rId220" xr:uid="{55645B6E-4E3E-4D30-AE54-F4C7F6C232DA}"/>
    <hyperlink ref="L192" r:id="rId221" xr:uid="{2C9530E4-18C2-4DF0-8982-C668A46A012C}"/>
    <hyperlink ref="L193" r:id="rId222" xr:uid="{0639D7C4-2709-4B63-B6D4-1EE1024C639F}"/>
    <hyperlink ref="L194" r:id="rId223" xr:uid="{457EB670-B69D-420C-A0E3-FE3E52D1A1C0}"/>
  </hyperlinks>
  <pageMargins left="0.7" right="0.7" top="0.75" bottom="0.75" header="0.3" footer="0.3"/>
  <tableParts count="1">
    <tablePart r:id="rId2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4EF8E-2353-410F-90AF-9F4C6CD5315B}">
  <dimension ref="A1:AK335"/>
  <sheetViews>
    <sheetView workbookViewId="0">
      <pane ySplit="1" topLeftCell="A287" activePane="bottomLeft" state="frozen"/>
      <selection pane="bottomLeft" activeCell="L292" sqref="L292"/>
    </sheetView>
  </sheetViews>
  <sheetFormatPr defaultRowHeight="14.4" x14ac:dyDescent="0.3"/>
  <cols>
    <col min="1" max="1" width="37" customWidth="1"/>
    <col min="2" max="2" width="15.88671875" bestFit="1" customWidth="1"/>
    <col min="3" max="3" width="18.88671875" customWidth="1"/>
    <col min="4" max="4" width="19" bestFit="1" customWidth="1"/>
    <col min="5" max="5" width="19.33203125" customWidth="1"/>
    <col min="6" max="6" width="13.33203125" bestFit="1" customWidth="1"/>
    <col min="7" max="7" width="14.44140625" bestFit="1" customWidth="1"/>
    <col min="8" max="8" width="14.109375" bestFit="1" customWidth="1"/>
    <col min="9" max="9" width="13" bestFit="1" customWidth="1"/>
    <col min="10" max="10" width="9.5546875" bestFit="1" customWidth="1"/>
    <col min="11" max="11" width="8.6640625" bestFit="1" customWidth="1"/>
    <col min="12" max="12" width="12" customWidth="1"/>
    <col min="13" max="13" width="18.33203125" customWidth="1"/>
    <col min="14" max="14" width="10.109375" bestFit="1" customWidth="1"/>
    <col min="15" max="15" width="17.5546875" bestFit="1" customWidth="1"/>
    <col min="16" max="16" width="15.6640625" customWidth="1"/>
    <col min="17" max="17" width="17" customWidth="1"/>
    <col min="18" max="18" width="10.6640625" customWidth="1"/>
    <col min="19" max="19" width="11.5546875" customWidth="1"/>
    <col min="25" max="25" width="13.5546875" customWidth="1"/>
    <col min="26" max="26" width="13.109375" customWidth="1"/>
    <col min="27" max="27" width="17.44140625" customWidth="1"/>
    <col min="28" max="29" width="14.44140625" customWidth="1"/>
  </cols>
  <sheetData>
    <row r="1" spans="1:28" x14ac:dyDescent="0.3">
      <c r="A1" s="30" t="s">
        <v>0</v>
      </c>
      <c r="B1" s="4" t="s">
        <v>1</v>
      </c>
      <c r="C1" s="4" t="s">
        <v>2</v>
      </c>
      <c r="D1" s="31" t="s">
        <v>3</v>
      </c>
      <c r="E1" s="32" t="s">
        <v>4</v>
      </c>
      <c r="F1" s="33" t="s">
        <v>5</v>
      </c>
      <c r="G1" s="33" t="s">
        <v>6</v>
      </c>
      <c r="H1" s="3" t="s">
        <v>7</v>
      </c>
      <c r="I1" s="4" t="s">
        <v>8</v>
      </c>
      <c r="J1" s="3" t="s">
        <v>9</v>
      </c>
      <c r="K1" s="3" t="s">
        <v>10</v>
      </c>
      <c r="L1" s="4" t="s">
        <v>11</v>
      </c>
      <c r="M1" s="4" t="s">
        <v>12</v>
      </c>
      <c r="N1" s="5" t="s">
        <v>13</v>
      </c>
    </row>
    <row r="2" spans="1:28" hidden="1" x14ac:dyDescent="0.3">
      <c r="A2" s="24" t="s">
        <v>14</v>
      </c>
      <c r="B2" s="22" t="s">
        <v>15</v>
      </c>
      <c r="C2" s="22" t="s">
        <v>16</v>
      </c>
      <c r="D2" s="35">
        <v>4.5713999999999998E-3</v>
      </c>
      <c r="E2" s="34">
        <v>8</v>
      </c>
      <c r="F2" s="34">
        <v>0</v>
      </c>
      <c r="G2" s="34">
        <v>908</v>
      </c>
      <c r="H2" s="34"/>
      <c r="I2" s="34"/>
      <c r="J2" s="34">
        <v>1</v>
      </c>
      <c r="K2" s="34"/>
      <c r="L2" s="34" t="s">
        <v>17</v>
      </c>
      <c r="M2" s="38">
        <v>45751.541666666664</v>
      </c>
      <c r="N2" s="18" t="s">
        <v>18</v>
      </c>
      <c r="AA2" s="21"/>
      <c r="AB2" s="15"/>
    </row>
    <row r="3" spans="1:28" hidden="1" x14ac:dyDescent="0.3">
      <c r="A3" s="24" t="s">
        <v>19</v>
      </c>
      <c r="B3" s="22" t="s">
        <v>15</v>
      </c>
      <c r="C3" s="22" t="s">
        <v>20</v>
      </c>
      <c r="D3" s="35">
        <v>1.10887E-2</v>
      </c>
      <c r="E3" s="34">
        <v>24</v>
      </c>
      <c r="F3" s="34">
        <v>0</v>
      </c>
      <c r="G3" s="34">
        <v>1039</v>
      </c>
      <c r="H3" s="34"/>
      <c r="I3" s="34"/>
      <c r="J3" s="34">
        <v>1</v>
      </c>
      <c r="K3" s="34"/>
      <c r="L3" s="34" t="s">
        <v>21</v>
      </c>
      <c r="M3" s="38">
        <v>45831.375011574077</v>
      </c>
      <c r="N3" s="18" t="s">
        <v>18</v>
      </c>
      <c r="P3" s="2" t="s">
        <v>22</v>
      </c>
      <c r="W3" s="23"/>
      <c r="AA3" s="8"/>
    </row>
    <row r="4" spans="1:28" hidden="1" x14ac:dyDescent="0.3">
      <c r="A4" s="24" t="s">
        <v>23</v>
      </c>
      <c r="B4" s="22" t="s">
        <v>15</v>
      </c>
      <c r="C4" s="22" t="s">
        <v>24</v>
      </c>
      <c r="D4" s="35">
        <v>9.0805999999999994E-3</v>
      </c>
      <c r="E4" s="34">
        <v>8</v>
      </c>
      <c r="F4" s="34">
        <v>0</v>
      </c>
      <c r="G4" s="34">
        <v>929</v>
      </c>
      <c r="H4" s="34">
        <v>126</v>
      </c>
      <c r="I4" s="34"/>
      <c r="J4" s="34">
        <v>0</v>
      </c>
      <c r="K4" s="34"/>
      <c r="L4" s="39" t="s">
        <v>25</v>
      </c>
      <c r="M4" s="38">
        <v>45842.416678240741</v>
      </c>
      <c r="N4" s="18" t="s">
        <v>18</v>
      </c>
      <c r="P4" s="7" t="s">
        <v>26</v>
      </c>
      <c r="Q4" s="6"/>
      <c r="R4" s="6"/>
      <c r="S4" s="6"/>
      <c r="T4" s="6"/>
    </row>
    <row r="5" spans="1:28" hidden="1" x14ac:dyDescent="0.3">
      <c r="A5" s="24" t="s">
        <v>27</v>
      </c>
      <c r="B5" s="22" t="s">
        <v>15</v>
      </c>
      <c r="C5" s="34"/>
      <c r="D5" s="35">
        <v>7.3746000000000003E-3</v>
      </c>
      <c r="E5" s="34">
        <v>10</v>
      </c>
      <c r="F5" s="34">
        <v>0</v>
      </c>
      <c r="G5" s="34">
        <v>696</v>
      </c>
      <c r="H5" s="34"/>
      <c r="I5" s="34"/>
      <c r="J5" s="34">
        <v>0</v>
      </c>
      <c r="K5" s="34"/>
      <c r="L5" s="34" t="s">
        <v>28</v>
      </c>
      <c r="M5" s="38">
        <v>45797.625057870369</v>
      </c>
      <c r="N5" s="18" t="s">
        <v>18</v>
      </c>
      <c r="P5" t="s">
        <v>29</v>
      </c>
      <c r="U5" s="20"/>
      <c r="Y5" s="15"/>
      <c r="AA5" s="21"/>
      <c r="AB5" s="15"/>
    </row>
    <row r="6" spans="1:28" hidden="1" x14ac:dyDescent="0.3">
      <c r="A6" s="24" t="s">
        <v>30</v>
      </c>
      <c r="B6" s="22" t="s">
        <v>15</v>
      </c>
      <c r="C6" s="22" t="s">
        <v>16</v>
      </c>
      <c r="D6" s="35">
        <v>5.7755999999999997E-3</v>
      </c>
      <c r="E6" s="34">
        <v>12</v>
      </c>
      <c r="F6" s="34">
        <v>0</v>
      </c>
      <c r="G6" s="34">
        <v>1257</v>
      </c>
      <c r="H6" s="34"/>
      <c r="I6" s="34"/>
      <c r="J6" s="34">
        <v>1</v>
      </c>
      <c r="K6" s="34"/>
      <c r="L6" s="39" t="s">
        <v>31</v>
      </c>
      <c r="M6" s="38">
        <v>45771.5</v>
      </c>
      <c r="N6" s="18" t="s">
        <v>18</v>
      </c>
      <c r="P6" t="s">
        <v>32</v>
      </c>
      <c r="U6" s="20"/>
      <c r="Y6" s="15"/>
      <c r="AA6" s="21"/>
      <c r="AB6" s="15"/>
    </row>
    <row r="7" spans="1:28" hidden="1" x14ac:dyDescent="0.3">
      <c r="A7" s="24" t="s">
        <v>33</v>
      </c>
      <c r="B7" s="22" t="s">
        <v>15</v>
      </c>
      <c r="C7" s="22" t="s">
        <v>16</v>
      </c>
      <c r="D7" s="35">
        <v>1.0432200000000001E-2</v>
      </c>
      <c r="E7" s="34">
        <v>10</v>
      </c>
      <c r="F7" s="34">
        <v>0</v>
      </c>
      <c r="G7" s="34">
        <v>720</v>
      </c>
      <c r="H7" s="34">
        <v>114</v>
      </c>
      <c r="I7" s="34"/>
      <c r="J7" s="34">
        <v>0</v>
      </c>
      <c r="K7" s="34"/>
      <c r="L7" s="34" t="s">
        <v>34</v>
      </c>
      <c r="M7" s="38">
        <v>45743.416678240741</v>
      </c>
      <c r="N7" s="18" t="s">
        <v>18</v>
      </c>
      <c r="P7" s="8" t="s">
        <v>35</v>
      </c>
      <c r="U7" s="20"/>
      <c r="Y7" s="15"/>
      <c r="AA7" s="21"/>
      <c r="AB7" s="15"/>
    </row>
    <row r="8" spans="1:28" hidden="1" x14ac:dyDescent="0.3">
      <c r="A8" s="24" t="s">
        <v>36</v>
      </c>
      <c r="B8" s="22" t="s">
        <v>15</v>
      </c>
      <c r="C8" s="22" t="s">
        <v>20</v>
      </c>
      <c r="D8" s="35">
        <v>1.4563100000000001E-2</v>
      </c>
      <c r="E8" s="34">
        <v>49</v>
      </c>
      <c r="F8" s="34">
        <v>5</v>
      </c>
      <c r="G8" s="34">
        <v>1611</v>
      </c>
      <c r="H8" s="34"/>
      <c r="I8" s="34"/>
      <c r="J8" s="34">
        <v>1</v>
      </c>
      <c r="K8" s="34"/>
      <c r="L8" s="39" t="s">
        <v>37</v>
      </c>
      <c r="M8" s="38">
        <v>45674.375</v>
      </c>
      <c r="N8" s="18" t="s">
        <v>18</v>
      </c>
      <c r="P8" s="9" t="s">
        <v>38</v>
      </c>
      <c r="Q8" s="10"/>
      <c r="R8" s="10"/>
      <c r="S8" s="10"/>
      <c r="T8" s="10"/>
      <c r="U8" s="20"/>
      <c r="Y8" s="15"/>
      <c r="AA8" s="21"/>
      <c r="AB8" s="15"/>
    </row>
    <row r="9" spans="1:28" hidden="1" x14ac:dyDescent="0.3">
      <c r="A9" s="24" t="s">
        <v>39</v>
      </c>
      <c r="B9" s="22" t="s">
        <v>40</v>
      </c>
      <c r="C9" s="22" t="s">
        <v>41</v>
      </c>
      <c r="D9" s="35">
        <v>6.7295000000000002E-3</v>
      </c>
      <c r="E9" s="34">
        <v>6</v>
      </c>
      <c r="F9" s="34">
        <v>0</v>
      </c>
      <c r="G9" s="34">
        <v>769</v>
      </c>
      <c r="H9" s="34"/>
      <c r="I9" s="34"/>
      <c r="J9" s="34">
        <v>0</v>
      </c>
      <c r="K9" s="34"/>
      <c r="L9" s="34" t="s">
        <v>42</v>
      </c>
      <c r="M9" s="38">
        <v>45841.708344907405</v>
      </c>
      <c r="N9" s="18" t="s">
        <v>18</v>
      </c>
      <c r="P9" s="25"/>
      <c r="Q9" s="25"/>
      <c r="R9" s="19"/>
      <c r="U9" s="20"/>
      <c r="Y9" s="15"/>
      <c r="AA9" s="21"/>
      <c r="AB9" s="15"/>
    </row>
    <row r="10" spans="1:28" hidden="1" x14ac:dyDescent="0.3">
      <c r="A10" s="24" t="s">
        <v>43</v>
      </c>
      <c r="B10" s="22" t="s">
        <v>40</v>
      </c>
      <c r="C10" s="22" t="s">
        <v>16</v>
      </c>
      <c r="D10" s="35">
        <v>4.3987999999999996E-3</v>
      </c>
      <c r="E10" s="34">
        <v>12</v>
      </c>
      <c r="F10" s="34">
        <v>0</v>
      </c>
      <c r="G10" s="34">
        <v>732</v>
      </c>
      <c r="H10" s="34">
        <v>130</v>
      </c>
      <c r="I10" s="34"/>
      <c r="J10" s="34">
        <v>0</v>
      </c>
      <c r="K10" s="34"/>
      <c r="L10" s="34" t="s">
        <v>44</v>
      </c>
      <c r="M10" s="38">
        <v>45734.750011574077</v>
      </c>
      <c r="N10" s="18" t="s">
        <v>18</v>
      </c>
      <c r="P10" s="25"/>
      <c r="Q10" s="25"/>
      <c r="R10" s="19"/>
      <c r="U10" s="20"/>
      <c r="Y10" s="15"/>
      <c r="AA10" s="21"/>
      <c r="AB10" s="15"/>
    </row>
    <row r="11" spans="1:28" hidden="1" x14ac:dyDescent="0.3">
      <c r="A11" s="24" t="s">
        <v>45</v>
      </c>
      <c r="B11" s="22" t="s">
        <v>40</v>
      </c>
      <c r="C11" s="22" t="s">
        <v>24</v>
      </c>
      <c r="D11" s="35">
        <v>6.6312999999999997E-3</v>
      </c>
      <c r="E11" s="34">
        <v>9</v>
      </c>
      <c r="F11" s="34">
        <v>0</v>
      </c>
      <c r="G11" s="34">
        <v>810</v>
      </c>
      <c r="H11" s="34"/>
      <c r="I11" s="34"/>
      <c r="J11" s="34">
        <v>0</v>
      </c>
      <c r="K11" s="34"/>
      <c r="L11" s="34" t="s">
        <v>46</v>
      </c>
      <c r="M11" s="38">
        <v>45733.375</v>
      </c>
      <c r="N11" s="18" t="s">
        <v>18</v>
      </c>
      <c r="P11" s="25"/>
      <c r="Q11" s="25"/>
      <c r="R11" s="19"/>
      <c r="U11" s="20"/>
      <c r="Y11" s="15"/>
      <c r="AA11" s="21"/>
      <c r="AB11" s="15"/>
    </row>
    <row r="12" spans="1:28" hidden="1" x14ac:dyDescent="0.3">
      <c r="A12" s="24" t="s">
        <v>47</v>
      </c>
      <c r="B12" s="22" t="s">
        <v>40</v>
      </c>
      <c r="C12" s="22" t="s">
        <v>48</v>
      </c>
      <c r="D12" s="35">
        <v>1.45985E-2</v>
      </c>
      <c r="E12" s="34">
        <v>33</v>
      </c>
      <c r="F12" s="34">
        <v>0</v>
      </c>
      <c r="G12" s="34">
        <v>1006</v>
      </c>
      <c r="H12" s="34"/>
      <c r="I12" s="34"/>
      <c r="J12" s="34">
        <v>2</v>
      </c>
      <c r="K12" s="34"/>
      <c r="L12" s="34" t="s">
        <v>49</v>
      </c>
      <c r="M12" s="38">
        <v>45670.708368055559</v>
      </c>
      <c r="N12" s="18" t="s">
        <v>18</v>
      </c>
      <c r="P12" s="25"/>
      <c r="R12" s="19"/>
      <c r="U12" s="20"/>
      <c r="Y12" s="15"/>
      <c r="AA12" s="21"/>
      <c r="AB12" s="15"/>
    </row>
    <row r="13" spans="1:28" hidden="1" x14ac:dyDescent="0.3">
      <c r="A13" s="24" t="s">
        <v>50</v>
      </c>
      <c r="B13" s="22" t="s">
        <v>40</v>
      </c>
      <c r="C13" s="22" t="s">
        <v>24</v>
      </c>
      <c r="D13" s="35">
        <v>4.7619000000000003E-3</v>
      </c>
      <c r="E13" s="34">
        <v>8</v>
      </c>
      <c r="F13" s="34">
        <v>0</v>
      </c>
      <c r="G13" s="34">
        <v>888</v>
      </c>
      <c r="H13" s="34"/>
      <c r="I13" s="34"/>
      <c r="J13" s="34">
        <v>0</v>
      </c>
      <c r="K13" s="34"/>
      <c r="L13" s="34" t="s">
        <v>51</v>
      </c>
      <c r="M13" s="38">
        <v>45699.75</v>
      </c>
      <c r="N13" s="18" t="s">
        <v>18</v>
      </c>
      <c r="P13" s="25"/>
      <c r="Q13" s="25"/>
      <c r="R13" s="19"/>
      <c r="U13" s="20"/>
      <c r="Y13" s="15"/>
      <c r="AA13" s="21"/>
      <c r="AB13" s="15"/>
    </row>
    <row r="14" spans="1:28" hidden="1" x14ac:dyDescent="0.3">
      <c r="A14" s="24" t="s">
        <v>52</v>
      </c>
      <c r="B14" s="22" t="s">
        <v>40</v>
      </c>
      <c r="C14" s="22" t="s">
        <v>24</v>
      </c>
      <c r="D14" s="35">
        <v>1.57143E-2</v>
      </c>
      <c r="E14" s="34">
        <v>14</v>
      </c>
      <c r="F14" s="34">
        <v>2</v>
      </c>
      <c r="G14" s="34">
        <v>746</v>
      </c>
      <c r="H14" s="34"/>
      <c r="I14" s="34"/>
      <c r="J14" s="34">
        <v>2</v>
      </c>
      <c r="K14" s="34"/>
      <c r="L14" s="39" t="s">
        <v>53</v>
      </c>
      <c r="M14" s="38">
        <v>45904.416678240741</v>
      </c>
      <c r="N14" s="18" t="s">
        <v>18</v>
      </c>
      <c r="P14" s="25"/>
      <c r="R14" s="19"/>
      <c r="U14" s="20"/>
      <c r="Y14" s="15"/>
      <c r="AA14" s="21"/>
      <c r="AB14" s="15"/>
    </row>
    <row r="15" spans="1:28" hidden="1" x14ac:dyDescent="0.3">
      <c r="A15" s="24" t="s">
        <v>54</v>
      </c>
      <c r="B15" s="22" t="s">
        <v>40</v>
      </c>
      <c r="C15" s="22" t="s">
        <v>24</v>
      </c>
      <c r="D15" s="35">
        <v>7.9681000000000005E-3</v>
      </c>
      <c r="E15" s="34">
        <v>9</v>
      </c>
      <c r="F15" s="34">
        <v>0</v>
      </c>
      <c r="G15" s="34">
        <v>805</v>
      </c>
      <c r="H15" s="34"/>
      <c r="I15" s="34"/>
      <c r="J15" s="34">
        <v>0</v>
      </c>
      <c r="K15" s="34"/>
      <c r="L15" s="34" t="s">
        <v>55</v>
      </c>
      <c r="M15" s="38">
        <v>45824.458333333336</v>
      </c>
      <c r="N15" s="18" t="s">
        <v>18</v>
      </c>
      <c r="R15" s="19"/>
      <c r="U15" s="20"/>
      <c r="Y15" s="15"/>
      <c r="AA15" s="21"/>
      <c r="AB15" s="15"/>
    </row>
    <row r="16" spans="1:28" hidden="1" x14ac:dyDescent="0.3">
      <c r="A16" s="24" t="s">
        <v>56</v>
      </c>
      <c r="B16" s="22" t="s">
        <v>40</v>
      </c>
      <c r="C16" s="22" t="s">
        <v>57</v>
      </c>
      <c r="D16" s="35">
        <v>5.2724E-3</v>
      </c>
      <c r="E16" s="34">
        <v>8</v>
      </c>
      <c r="F16" s="34">
        <v>0</v>
      </c>
      <c r="G16" s="34">
        <v>621</v>
      </c>
      <c r="H16" s="34">
        <v>191</v>
      </c>
      <c r="I16" s="34"/>
      <c r="J16" s="34">
        <v>1</v>
      </c>
      <c r="K16" s="34"/>
      <c r="L16" s="34" t="s">
        <v>58</v>
      </c>
      <c r="M16" s="38">
        <v>45877.625949074078</v>
      </c>
      <c r="N16" s="18" t="s">
        <v>18</v>
      </c>
      <c r="R16" s="19"/>
      <c r="U16" s="20"/>
      <c r="Y16" s="15"/>
      <c r="AA16" s="21"/>
      <c r="AB16" s="15"/>
    </row>
    <row r="17" spans="1:29" hidden="1" x14ac:dyDescent="0.3">
      <c r="A17" s="24" t="s">
        <v>59</v>
      </c>
      <c r="B17" s="22" t="s">
        <v>40</v>
      </c>
      <c r="C17" s="22" t="s">
        <v>24</v>
      </c>
      <c r="D17" s="35">
        <v>8.2872999999999992E-3</v>
      </c>
      <c r="E17" s="34">
        <v>12</v>
      </c>
      <c r="F17" s="34">
        <v>0</v>
      </c>
      <c r="G17" s="34">
        <v>772</v>
      </c>
      <c r="H17" s="34"/>
      <c r="I17" s="34"/>
      <c r="J17" s="34">
        <v>1</v>
      </c>
      <c r="K17" s="34"/>
      <c r="L17" s="34" t="s">
        <v>60</v>
      </c>
      <c r="M17" s="38">
        <v>45719.677777777775</v>
      </c>
      <c r="N17" s="18" t="s">
        <v>18</v>
      </c>
      <c r="R17" s="19"/>
      <c r="U17" s="20"/>
      <c r="Y17" s="15"/>
      <c r="AA17" s="21"/>
      <c r="AB17" s="15"/>
      <c r="AC17" s="15"/>
    </row>
    <row r="18" spans="1:29" hidden="1" x14ac:dyDescent="0.3">
      <c r="A18" s="24" t="s">
        <v>61</v>
      </c>
      <c r="B18" s="22" t="s">
        <v>40</v>
      </c>
      <c r="C18" s="22" t="s">
        <v>24</v>
      </c>
      <c r="D18" s="35">
        <v>1.222E-2</v>
      </c>
      <c r="E18" s="34">
        <v>17</v>
      </c>
      <c r="F18" s="34">
        <v>0</v>
      </c>
      <c r="G18" s="34">
        <v>1016</v>
      </c>
      <c r="H18" s="34"/>
      <c r="I18" s="34"/>
      <c r="J18" s="34">
        <v>6</v>
      </c>
      <c r="K18" s="34"/>
      <c r="L18" s="34" t="s">
        <v>62</v>
      </c>
      <c r="M18" s="38">
        <v>45779.57503472222</v>
      </c>
      <c r="N18" s="18" t="s">
        <v>18</v>
      </c>
      <c r="R18" s="19"/>
      <c r="U18" s="20"/>
      <c r="Y18" s="15"/>
      <c r="AA18" s="21"/>
      <c r="AB18" s="15"/>
      <c r="AC18" s="15"/>
    </row>
    <row r="19" spans="1:29" hidden="1" x14ac:dyDescent="0.3">
      <c r="A19" s="24" t="s">
        <v>63</v>
      </c>
      <c r="B19" s="22" t="s">
        <v>40</v>
      </c>
      <c r="C19" s="22" t="s">
        <v>24</v>
      </c>
      <c r="D19" s="35">
        <v>1.0318900000000001E-2</v>
      </c>
      <c r="E19" s="34">
        <v>20</v>
      </c>
      <c r="F19" s="34">
        <v>0</v>
      </c>
      <c r="G19" s="34">
        <v>1140</v>
      </c>
      <c r="H19" s="34"/>
      <c r="I19" s="34"/>
      <c r="J19" s="34">
        <v>0</v>
      </c>
      <c r="K19" s="34"/>
      <c r="L19" s="39" t="s">
        <v>64</v>
      </c>
      <c r="M19" s="38">
        <v>45663.625</v>
      </c>
      <c r="N19" s="18" t="s">
        <v>18</v>
      </c>
      <c r="S19" s="19"/>
      <c r="V19" s="20"/>
      <c r="Z19" s="15"/>
      <c r="AB19" s="21"/>
      <c r="AC19" s="15"/>
    </row>
    <row r="20" spans="1:29" hidden="1" x14ac:dyDescent="0.3">
      <c r="A20" s="24" t="s">
        <v>65</v>
      </c>
      <c r="B20" s="22" t="s">
        <v>40</v>
      </c>
      <c r="C20" s="22" t="s">
        <v>24</v>
      </c>
      <c r="D20" s="44">
        <v>1.2833199999999999E-2</v>
      </c>
      <c r="E20" s="45">
        <v>32</v>
      </c>
      <c r="F20" s="45">
        <v>2</v>
      </c>
      <c r="G20" s="45">
        <v>1083</v>
      </c>
      <c r="H20" s="34"/>
      <c r="I20" s="34"/>
      <c r="J20" s="34">
        <v>6</v>
      </c>
      <c r="K20" s="34"/>
      <c r="L20" s="39" t="s">
        <v>66</v>
      </c>
      <c r="M20" s="43">
        <v>45672.725729166668</v>
      </c>
      <c r="N20" s="18" t="s">
        <v>18</v>
      </c>
      <c r="S20" s="19"/>
      <c r="V20" s="20"/>
      <c r="Z20" s="15"/>
      <c r="AB20" s="21"/>
      <c r="AC20" s="15"/>
    </row>
    <row r="21" spans="1:29" hidden="1" x14ac:dyDescent="0.3">
      <c r="A21" s="24" t="s">
        <v>65</v>
      </c>
      <c r="B21" s="22" t="s">
        <v>40</v>
      </c>
      <c r="C21" s="22" t="s">
        <v>24</v>
      </c>
      <c r="D21" s="44">
        <v>1.3888899999999999E-2</v>
      </c>
      <c r="E21" s="45">
        <v>7</v>
      </c>
      <c r="F21" s="45">
        <v>0</v>
      </c>
      <c r="G21" s="45">
        <v>360</v>
      </c>
      <c r="H21" s="34"/>
      <c r="I21" s="34"/>
      <c r="J21" s="34">
        <v>1</v>
      </c>
      <c r="K21" s="34"/>
      <c r="L21" s="39" t="s">
        <v>67</v>
      </c>
      <c r="M21" s="43">
        <v>45672.291689814818</v>
      </c>
      <c r="N21" s="18" t="s">
        <v>18</v>
      </c>
      <c r="S21" s="19"/>
      <c r="V21" s="20"/>
      <c r="Z21" s="15"/>
      <c r="AB21" s="21"/>
      <c r="AC21" s="15"/>
    </row>
    <row r="22" spans="1:29" hidden="1" x14ac:dyDescent="0.3">
      <c r="A22" s="24" t="s">
        <v>68</v>
      </c>
      <c r="B22" s="22" t="s">
        <v>40</v>
      </c>
      <c r="C22" s="22" t="s">
        <v>24</v>
      </c>
      <c r="D22" s="35">
        <v>1.31737E-2</v>
      </c>
      <c r="E22" s="34">
        <v>16</v>
      </c>
      <c r="F22" s="34">
        <v>0</v>
      </c>
      <c r="G22" s="34">
        <v>894</v>
      </c>
      <c r="H22" s="34"/>
      <c r="I22" s="34"/>
      <c r="J22" s="34">
        <v>6</v>
      </c>
      <c r="K22" s="34"/>
      <c r="L22" s="34" t="s">
        <v>69</v>
      </c>
      <c r="M22" s="38">
        <v>45826.708333333336</v>
      </c>
      <c r="N22" s="18" t="s">
        <v>18</v>
      </c>
      <c r="S22" s="19"/>
      <c r="V22" s="20"/>
      <c r="Z22" s="15"/>
      <c r="AB22" s="21"/>
      <c r="AC22" s="15"/>
    </row>
    <row r="23" spans="1:29" hidden="1" x14ac:dyDescent="0.3">
      <c r="A23" s="24" t="s">
        <v>70</v>
      </c>
      <c r="B23" s="22" t="s">
        <v>40</v>
      </c>
      <c r="C23" s="22" t="s">
        <v>24</v>
      </c>
      <c r="D23" s="35">
        <v>4.9813000000000001E-3</v>
      </c>
      <c r="E23" s="34">
        <v>8</v>
      </c>
      <c r="F23" s="34">
        <v>0</v>
      </c>
      <c r="G23" s="34">
        <v>848</v>
      </c>
      <c r="H23" s="34"/>
      <c r="I23" s="34"/>
      <c r="J23" s="34">
        <v>1</v>
      </c>
      <c r="K23" s="34"/>
      <c r="L23" s="34" t="s">
        <v>71</v>
      </c>
      <c r="M23" s="38">
        <v>45828.375011574077</v>
      </c>
      <c r="N23" s="18" t="s">
        <v>18</v>
      </c>
      <c r="S23" s="19"/>
      <c r="V23" s="20"/>
      <c r="Z23" s="15"/>
      <c r="AB23" s="21"/>
      <c r="AC23" s="15"/>
    </row>
    <row r="24" spans="1:29" hidden="1" x14ac:dyDescent="0.3">
      <c r="A24" s="24" t="s">
        <v>72</v>
      </c>
      <c r="B24" s="22" t="s">
        <v>40</v>
      </c>
      <c r="C24" s="22" t="s">
        <v>16</v>
      </c>
      <c r="D24" s="35">
        <v>7.1869000000000004E-3</v>
      </c>
      <c r="E24" s="34">
        <v>18</v>
      </c>
      <c r="F24" s="34">
        <v>0</v>
      </c>
      <c r="G24" s="34">
        <v>1014</v>
      </c>
      <c r="H24" s="34"/>
      <c r="I24" s="34"/>
      <c r="J24" s="34">
        <v>0</v>
      </c>
      <c r="K24" s="34"/>
      <c r="L24" s="34" t="s">
        <v>73</v>
      </c>
      <c r="M24" s="38">
        <v>45764.666678240741</v>
      </c>
      <c r="N24" s="18" t="s">
        <v>18</v>
      </c>
      <c r="S24" s="19"/>
      <c r="V24" s="20"/>
      <c r="Z24" s="15"/>
      <c r="AB24" s="21"/>
      <c r="AC24" s="15"/>
    </row>
    <row r="25" spans="1:29" hidden="1" x14ac:dyDescent="0.3">
      <c r="A25" s="24" t="s">
        <v>74</v>
      </c>
      <c r="B25" s="22" t="s">
        <v>40</v>
      </c>
      <c r="C25" s="22" t="s">
        <v>16</v>
      </c>
      <c r="D25" s="35">
        <v>9.1324000000000006E-3</v>
      </c>
      <c r="E25" s="34">
        <v>6</v>
      </c>
      <c r="F25" s="34">
        <v>0</v>
      </c>
      <c r="G25" s="34">
        <v>708</v>
      </c>
      <c r="H25" s="34">
        <v>102</v>
      </c>
      <c r="I25" s="34"/>
      <c r="J25" s="34">
        <v>0</v>
      </c>
      <c r="K25" s="34"/>
      <c r="L25" s="34" t="s">
        <v>75</v>
      </c>
      <c r="M25" s="38">
        <v>45744.500011574077</v>
      </c>
      <c r="N25" s="18" t="s">
        <v>18</v>
      </c>
      <c r="S25" s="19"/>
      <c r="V25" s="20"/>
      <c r="Z25" s="15"/>
      <c r="AB25" s="21"/>
      <c r="AC25" s="15"/>
    </row>
    <row r="26" spans="1:29" hidden="1" x14ac:dyDescent="0.3">
      <c r="A26" s="24" t="s">
        <v>76</v>
      </c>
      <c r="B26" s="22" t="s">
        <v>77</v>
      </c>
      <c r="C26" s="22" t="s">
        <v>57</v>
      </c>
      <c r="D26" s="35">
        <v>2.0547900000000001E-2</v>
      </c>
      <c r="E26" s="34">
        <v>38</v>
      </c>
      <c r="F26" s="34">
        <v>2</v>
      </c>
      <c r="G26" s="34">
        <v>802</v>
      </c>
      <c r="H26" s="34">
        <v>182</v>
      </c>
      <c r="I26" s="34"/>
      <c r="J26" s="34">
        <v>0</v>
      </c>
      <c r="K26" s="34"/>
      <c r="L26" s="34" t="s">
        <v>78</v>
      </c>
      <c r="M26" s="38">
        <v>45896.566550925927</v>
      </c>
      <c r="N26" s="18" t="s">
        <v>18</v>
      </c>
      <c r="S26" s="19"/>
      <c r="V26" s="20"/>
      <c r="Z26" s="15"/>
      <c r="AB26" s="21"/>
      <c r="AC26" s="15"/>
    </row>
    <row r="27" spans="1:29" hidden="1" x14ac:dyDescent="0.3">
      <c r="A27" s="24" t="s">
        <v>79</v>
      </c>
      <c r="B27" s="22" t="s">
        <v>77</v>
      </c>
      <c r="C27" s="22" t="s">
        <v>57</v>
      </c>
      <c r="D27" s="35">
        <v>1.85676E-2</v>
      </c>
      <c r="E27" s="34">
        <v>31</v>
      </c>
      <c r="F27" s="34">
        <v>1</v>
      </c>
      <c r="G27" s="34">
        <v>1191</v>
      </c>
      <c r="H27" s="34">
        <v>323</v>
      </c>
      <c r="I27" s="34"/>
      <c r="J27" s="34">
        <v>1</v>
      </c>
      <c r="K27" s="34"/>
      <c r="L27" s="39" t="s">
        <v>80</v>
      </c>
      <c r="M27" s="38">
        <v>45758.375057870369</v>
      </c>
      <c r="N27" s="18" t="s">
        <v>18</v>
      </c>
      <c r="S27" s="19"/>
      <c r="V27" s="20"/>
      <c r="Z27" s="15"/>
      <c r="AB27" s="21"/>
      <c r="AC27" s="15"/>
    </row>
    <row r="28" spans="1:29" hidden="1" x14ac:dyDescent="0.3">
      <c r="A28" s="24" t="s">
        <v>81</v>
      </c>
      <c r="B28" s="22" t="s">
        <v>82</v>
      </c>
      <c r="C28" s="34"/>
      <c r="D28" s="35">
        <v>9.2529999999999999E-4</v>
      </c>
      <c r="E28" s="34">
        <v>756</v>
      </c>
      <c r="F28" s="34">
        <v>1</v>
      </c>
      <c r="G28" s="34">
        <v>896</v>
      </c>
      <c r="H28" s="34"/>
      <c r="I28" s="34"/>
      <c r="J28" s="34">
        <v>2</v>
      </c>
      <c r="K28" s="34"/>
      <c r="L28" s="34" t="s">
        <v>83</v>
      </c>
      <c r="M28" s="38">
        <v>45719.375</v>
      </c>
      <c r="N28" s="18" t="s">
        <v>18</v>
      </c>
      <c r="S28" s="19"/>
      <c r="V28" s="20"/>
      <c r="Z28" s="15"/>
      <c r="AB28" s="21"/>
      <c r="AC28" s="15"/>
    </row>
    <row r="29" spans="1:29" hidden="1" x14ac:dyDescent="0.3">
      <c r="A29" s="24" t="s">
        <v>84</v>
      </c>
      <c r="B29" s="22" t="s">
        <v>82</v>
      </c>
      <c r="C29" s="22" t="s">
        <v>24</v>
      </c>
      <c r="D29" s="35">
        <v>6.4682999999999997E-3</v>
      </c>
      <c r="E29" s="34">
        <v>14</v>
      </c>
      <c r="F29" s="34">
        <v>1</v>
      </c>
      <c r="G29" s="34">
        <v>782</v>
      </c>
      <c r="H29" s="34"/>
      <c r="I29" s="34"/>
      <c r="J29" s="34">
        <v>0</v>
      </c>
      <c r="K29" s="34"/>
      <c r="L29" s="34" t="s">
        <v>85</v>
      </c>
      <c r="M29" s="38">
        <v>45783.541666666664</v>
      </c>
      <c r="N29" s="18" t="s">
        <v>18</v>
      </c>
      <c r="S29" s="19"/>
      <c r="V29" s="20"/>
      <c r="Z29" s="15"/>
      <c r="AB29" s="21"/>
      <c r="AC29" s="15"/>
    </row>
    <row r="30" spans="1:29" hidden="1" x14ac:dyDescent="0.3">
      <c r="A30" s="24" t="s">
        <v>86</v>
      </c>
      <c r="B30" s="22" t="s">
        <v>82</v>
      </c>
      <c r="C30" s="34"/>
      <c r="D30" s="35">
        <v>7.4140000000000002E-4</v>
      </c>
      <c r="E30" s="34">
        <v>1316</v>
      </c>
      <c r="F30" s="34">
        <v>1</v>
      </c>
      <c r="G30" s="34">
        <v>821</v>
      </c>
      <c r="H30" s="34"/>
      <c r="I30" s="34"/>
      <c r="J30" s="34">
        <v>1</v>
      </c>
      <c r="K30" s="34"/>
      <c r="L30" s="34" t="s">
        <v>87</v>
      </c>
      <c r="M30" s="38">
        <v>45707.457928240743</v>
      </c>
      <c r="N30" s="18" t="s">
        <v>18</v>
      </c>
      <c r="T30" s="19"/>
      <c r="W30" s="20"/>
      <c r="AA30" s="15"/>
      <c r="AC30" s="21"/>
    </row>
    <row r="31" spans="1:29" hidden="1" x14ac:dyDescent="0.3">
      <c r="A31" s="24" t="s">
        <v>88</v>
      </c>
      <c r="B31" s="22" t="s">
        <v>82</v>
      </c>
      <c r="C31" s="34"/>
      <c r="D31" s="35">
        <v>5.2040000000000003E-3</v>
      </c>
      <c r="E31" s="34">
        <v>4837</v>
      </c>
      <c r="F31" s="34">
        <v>37</v>
      </c>
      <c r="G31" s="34">
        <v>2453</v>
      </c>
      <c r="H31" s="34"/>
      <c r="I31" s="41"/>
      <c r="J31" s="34">
        <v>16</v>
      </c>
      <c r="K31" s="34"/>
      <c r="L31" s="39" t="s">
        <v>89</v>
      </c>
      <c r="M31" s="38">
        <v>45846.375011574077</v>
      </c>
      <c r="N31" s="18" t="s">
        <v>18</v>
      </c>
      <c r="T31" s="19"/>
      <c r="W31" s="20"/>
      <c r="AA31" s="15"/>
      <c r="AC31" s="21"/>
    </row>
    <row r="32" spans="1:29" hidden="1" x14ac:dyDescent="0.3">
      <c r="A32" s="24" t="s">
        <v>90</v>
      </c>
      <c r="B32" s="22" t="s">
        <v>48</v>
      </c>
      <c r="C32" s="22" t="s">
        <v>24</v>
      </c>
      <c r="D32" s="35">
        <v>1.77778E-2</v>
      </c>
      <c r="E32" s="34">
        <v>70</v>
      </c>
      <c r="F32" s="34">
        <v>5</v>
      </c>
      <c r="G32" s="34">
        <v>1749</v>
      </c>
      <c r="H32" s="34"/>
      <c r="I32" s="34"/>
      <c r="J32" s="34">
        <v>10</v>
      </c>
      <c r="K32" s="34"/>
      <c r="L32" s="39" t="s">
        <v>91</v>
      </c>
      <c r="M32" s="38">
        <v>45665.416678240741</v>
      </c>
      <c r="N32" s="18" t="s">
        <v>18</v>
      </c>
      <c r="T32" s="19"/>
      <c r="W32" s="20"/>
      <c r="AA32" s="15"/>
      <c r="AC32" s="21"/>
    </row>
    <row r="33" spans="1:29" hidden="1" x14ac:dyDescent="0.3">
      <c r="A33" s="24" t="s">
        <v>92</v>
      </c>
      <c r="B33" s="22" t="s">
        <v>48</v>
      </c>
      <c r="C33" s="22" t="s">
        <v>16</v>
      </c>
      <c r="D33" s="35">
        <v>6.6778000000000002E-3</v>
      </c>
      <c r="E33" s="34">
        <v>11</v>
      </c>
      <c r="F33" s="34">
        <v>0</v>
      </c>
      <c r="G33" s="34">
        <v>626</v>
      </c>
      <c r="H33" s="34"/>
      <c r="I33" s="34"/>
      <c r="J33" s="34">
        <v>0</v>
      </c>
      <c r="K33" s="34"/>
      <c r="L33" s="34" t="s">
        <v>93</v>
      </c>
      <c r="M33" s="38">
        <v>45742.542048611111</v>
      </c>
      <c r="N33" s="18" t="s">
        <v>18</v>
      </c>
      <c r="T33" s="19"/>
      <c r="W33" s="20"/>
      <c r="AA33" s="15"/>
      <c r="AC33" s="21"/>
    </row>
    <row r="34" spans="1:29" hidden="1" x14ac:dyDescent="0.3">
      <c r="A34" s="24" t="s">
        <v>94</v>
      </c>
      <c r="B34" s="22" t="s">
        <v>48</v>
      </c>
      <c r="C34" s="22" t="s">
        <v>40</v>
      </c>
      <c r="D34" s="35">
        <v>7.2464000000000001E-3</v>
      </c>
      <c r="E34" s="34">
        <v>9</v>
      </c>
      <c r="F34" s="34">
        <v>0</v>
      </c>
      <c r="G34" s="34">
        <v>732</v>
      </c>
      <c r="H34" s="34"/>
      <c r="I34" s="34"/>
      <c r="J34" s="34">
        <v>1</v>
      </c>
      <c r="K34" s="34"/>
      <c r="L34" s="34" t="s">
        <v>95</v>
      </c>
      <c r="M34" s="38">
        <v>45883.708333333336</v>
      </c>
      <c r="N34" s="18" t="s">
        <v>18</v>
      </c>
      <c r="T34" s="19"/>
      <c r="W34" s="20"/>
      <c r="AA34" s="15"/>
      <c r="AC34" s="21"/>
    </row>
    <row r="35" spans="1:29" hidden="1" x14ac:dyDescent="0.3">
      <c r="A35" s="24" t="s">
        <v>96</v>
      </c>
      <c r="B35" s="22" t="s">
        <v>48</v>
      </c>
      <c r="C35" s="22" t="s">
        <v>97</v>
      </c>
      <c r="D35" s="35">
        <v>9.6153999999999996E-3</v>
      </c>
      <c r="E35" s="34">
        <v>15</v>
      </c>
      <c r="F35" s="34">
        <v>0</v>
      </c>
      <c r="G35" s="34">
        <v>892</v>
      </c>
      <c r="H35" s="34"/>
      <c r="I35" s="34"/>
      <c r="J35" s="34">
        <v>2</v>
      </c>
      <c r="K35" s="34"/>
      <c r="L35" s="34" t="s">
        <v>98</v>
      </c>
      <c r="M35" s="38">
        <v>45749.543749999997</v>
      </c>
      <c r="N35" s="18" t="s">
        <v>18</v>
      </c>
      <c r="T35" s="19"/>
      <c r="W35" s="20"/>
      <c r="AA35" s="15"/>
      <c r="AC35" s="21"/>
    </row>
    <row r="36" spans="1:29" hidden="1" x14ac:dyDescent="0.3">
      <c r="A36" s="24" t="s">
        <v>99</v>
      </c>
      <c r="B36" s="22" t="s">
        <v>48</v>
      </c>
      <c r="C36" s="22" t="s">
        <v>24</v>
      </c>
      <c r="D36" s="35">
        <v>1.10375E-2</v>
      </c>
      <c r="E36" s="34">
        <v>19</v>
      </c>
      <c r="F36" s="34">
        <v>2</v>
      </c>
      <c r="G36" s="34">
        <v>971</v>
      </c>
      <c r="H36" s="34"/>
      <c r="I36" s="34"/>
      <c r="J36" s="34">
        <v>2</v>
      </c>
      <c r="K36" s="34"/>
      <c r="L36" s="34" t="s">
        <v>100</v>
      </c>
      <c r="M36" s="38">
        <v>45708.375</v>
      </c>
      <c r="N36" s="18" t="s">
        <v>18</v>
      </c>
      <c r="T36" s="19"/>
      <c r="W36" s="20"/>
      <c r="AA36" s="15"/>
      <c r="AC36" s="21"/>
    </row>
    <row r="37" spans="1:29" hidden="1" x14ac:dyDescent="0.3">
      <c r="A37" s="24" t="s">
        <v>101</v>
      </c>
      <c r="B37" s="22" t="s">
        <v>48</v>
      </c>
      <c r="C37" s="22" t="s">
        <v>24</v>
      </c>
      <c r="D37" s="35">
        <v>6.2656999999999999E-3</v>
      </c>
      <c r="E37" s="34">
        <v>10</v>
      </c>
      <c r="F37" s="34">
        <v>0</v>
      </c>
      <c r="G37" s="34">
        <v>854</v>
      </c>
      <c r="H37" s="34"/>
      <c r="I37" s="34"/>
      <c r="J37" s="34">
        <v>1</v>
      </c>
      <c r="K37" s="34"/>
      <c r="L37" s="34" t="s">
        <v>102</v>
      </c>
      <c r="M37" s="38">
        <v>45813.481956018521</v>
      </c>
      <c r="N37" s="18" t="s">
        <v>18</v>
      </c>
      <c r="AA37" s="21"/>
      <c r="AB37" s="15"/>
    </row>
    <row r="38" spans="1:29" hidden="1" x14ac:dyDescent="0.3">
      <c r="A38" s="24" t="s">
        <v>103</v>
      </c>
      <c r="B38" s="22" t="s">
        <v>48</v>
      </c>
      <c r="C38" s="22" t="s">
        <v>24</v>
      </c>
      <c r="D38" s="35">
        <v>1.0652500000000001E-2</v>
      </c>
      <c r="E38" s="34">
        <v>13</v>
      </c>
      <c r="F38" s="34">
        <v>0</v>
      </c>
      <c r="G38" s="34">
        <v>795</v>
      </c>
      <c r="H38" s="34"/>
      <c r="I38" s="34"/>
      <c r="J38" s="34">
        <v>1</v>
      </c>
      <c r="K38" s="34"/>
      <c r="L38" s="34" t="s">
        <v>104</v>
      </c>
      <c r="M38" s="38">
        <v>45754.416724537034</v>
      </c>
      <c r="N38" s="18" t="s">
        <v>18</v>
      </c>
      <c r="Z38" s="26"/>
      <c r="AA38" s="21"/>
      <c r="AB38" s="15"/>
    </row>
    <row r="39" spans="1:29" hidden="1" x14ac:dyDescent="0.3">
      <c r="A39" s="24" t="s">
        <v>105</v>
      </c>
      <c r="B39" s="22" t="s">
        <v>48</v>
      </c>
      <c r="C39" s="22" t="s">
        <v>40</v>
      </c>
      <c r="D39" s="35">
        <v>1.12835E-2</v>
      </c>
      <c r="E39" s="34">
        <v>11</v>
      </c>
      <c r="F39" s="34">
        <v>1</v>
      </c>
      <c r="G39" s="34">
        <v>753</v>
      </c>
      <c r="H39" s="34">
        <v>148</v>
      </c>
      <c r="I39" s="34"/>
      <c r="J39" s="34">
        <v>1</v>
      </c>
      <c r="K39" s="34"/>
      <c r="L39" s="34" t="s">
        <v>106</v>
      </c>
      <c r="M39" s="38">
        <v>45674.833344907405</v>
      </c>
      <c r="N39" s="18" t="s">
        <v>18</v>
      </c>
      <c r="Z39" s="26"/>
      <c r="AA39" s="21"/>
      <c r="AB39" s="15"/>
    </row>
    <row r="40" spans="1:29" hidden="1" x14ac:dyDescent="0.3">
      <c r="A40" s="24" t="s">
        <v>107</v>
      </c>
      <c r="B40" s="22" t="s">
        <v>48</v>
      </c>
      <c r="C40" s="22" t="s">
        <v>97</v>
      </c>
      <c r="D40" s="35">
        <v>9.9701000000000008E-3</v>
      </c>
      <c r="E40" s="34">
        <v>17</v>
      </c>
      <c r="F40" s="34">
        <v>0</v>
      </c>
      <c r="G40" s="34">
        <v>1034</v>
      </c>
      <c r="H40" s="34"/>
      <c r="I40" s="34"/>
      <c r="J40" s="34">
        <v>2</v>
      </c>
      <c r="K40" s="34"/>
      <c r="L40" s="34" t="s">
        <v>108</v>
      </c>
      <c r="M40" s="38">
        <v>45692.75</v>
      </c>
      <c r="N40" s="18" t="s">
        <v>18</v>
      </c>
      <c r="Z40" s="26"/>
      <c r="AA40" s="21"/>
      <c r="AB40" s="15"/>
    </row>
    <row r="41" spans="1:29" hidden="1" x14ac:dyDescent="0.3">
      <c r="A41" s="24" t="s">
        <v>109</v>
      </c>
      <c r="B41" s="22" t="s">
        <v>48</v>
      </c>
      <c r="C41" s="22" t="s">
        <v>110</v>
      </c>
      <c r="D41" s="35">
        <v>1.04712E-2</v>
      </c>
      <c r="E41" s="34">
        <v>8</v>
      </c>
      <c r="F41" s="34">
        <v>0</v>
      </c>
      <c r="G41" s="34">
        <v>848</v>
      </c>
      <c r="H41" s="34">
        <v>150</v>
      </c>
      <c r="I41" s="34"/>
      <c r="J41" s="34">
        <v>4</v>
      </c>
      <c r="K41" s="34"/>
      <c r="L41" s="34" t="s">
        <v>111</v>
      </c>
      <c r="M41" s="38">
        <v>45862.500011574077</v>
      </c>
      <c r="N41" s="18" t="s">
        <v>18</v>
      </c>
      <c r="AA41" s="21"/>
      <c r="AB41" s="15"/>
    </row>
    <row r="42" spans="1:29" hidden="1" x14ac:dyDescent="0.3">
      <c r="A42" s="24" t="s">
        <v>112</v>
      </c>
      <c r="B42" s="22" t="s">
        <v>48</v>
      </c>
      <c r="C42" s="22" t="s">
        <v>110</v>
      </c>
      <c r="D42" s="35">
        <v>1.13285E-2</v>
      </c>
      <c r="E42" s="34">
        <v>25</v>
      </c>
      <c r="F42" s="34">
        <v>1</v>
      </c>
      <c r="G42" s="34">
        <v>1039</v>
      </c>
      <c r="H42" s="34">
        <v>220</v>
      </c>
      <c r="I42" s="34"/>
      <c r="J42" s="34">
        <v>5</v>
      </c>
      <c r="K42" s="34"/>
      <c r="L42" s="34" t="s">
        <v>113</v>
      </c>
      <c r="M42" s="38">
        <v>45769.541666666664</v>
      </c>
      <c r="N42" s="18" t="s">
        <v>18</v>
      </c>
      <c r="AA42" s="21"/>
      <c r="AB42" s="15"/>
    </row>
    <row r="43" spans="1:29" hidden="1" x14ac:dyDescent="0.3">
      <c r="A43" s="24" t="s">
        <v>114</v>
      </c>
      <c r="B43" s="22" t="s">
        <v>48</v>
      </c>
      <c r="C43" s="34"/>
      <c r="D43" s="35">
        <v>1.0989000000000001E-2</v>
      </c>
      <c r="E43" s="34">
        <v>14</v>
      </c>
      <c r="F43" s="34">
        <v>0</v>
      </c>
      <c r="G43" s="34">
        <v>836</v>
      </c>
      <c r="H43" s="34"/>
      <c r="I43" s="34"/>
      <c r="J43" s="34">
        <v>2</v>
      </c>
      <c r="K43" s="34"/>
      <c r="L43" s="34" t="s">
        <v>115</v>
      </c>
      <c r="M43" s="38">
        <v>45694.708333333336</v>
      </c>
      <c r="N43" s="18" t="s">
        <v>18</v>
      </c>
      <c r="AA43" s="21"/>
      <c r="AB43" s="15"/>
    </row>
    <row r="44" spans="1:29" hidden="1" x14ac:dyDescent="0.3">
      <c r="A44" s="24" t="s">
        <v>116</v>
      </c>
      <c r="B44" s="22" t="s">
        <v>48</v>
      </c>
      <c r="C44" s="34"/>
      <c r="D44" s="35">
        <v>5.7526000000000001E-3</v>
      </c>
      <c r="E44" s="34">
        <v>12</v>
      </c>
      <c r="F44" s="34">
        <v>0</v>
      </c>
      <c r="G44" s="34">
        <v>1077</v>
      </c>
      <c r="H44" s="34"/>
      <c r="I44" s="34"/>
      <c r="J44" s="34">
        <v>1</v>
      </c>
      <c r="K44" s="34"/>
      <c r="L44" s="39" t="s">
        <v>117</v>
      </c>
      <c r="M44" s="38">
        <v>45786.541666666664</v>
      </c>
      <c r="N44" s="18" t="s">
        <v>18</v>
      </c>
      <c r="AA44" s="21"/>
      <c r="AB44" s="15"/>
    </row>
    <row r="45" spans="1:29" hidden="1" x14ac:dyDescent="0.3">
      <c r="A45" s="24" t="s">
        <v>118</v>
      </c>
      <c r="B45" s="22" t="s">
        <v>48</v>
      </c>
      <c r="C45" s="22" t="s">
        <v>24</v>
      </c>
      <c r="D45" s="35">
        <v>2.0231200000000001E-2</v>
      </c>
      <c r="E45" s="34">
        <v>15</v>
      </c>
      <c r="F45" s="34">
        <v>1</v>
      </c>
      <c r="G45" s="34">
        <v>725</v>
      </c>
      <c r="H45" s="34"/>
      <c r="I45" s="34"/>
      <c r="J45" s="34">
        <v>4</v>
      </c>
      <c r="K45" s="34"/>
      <c r="L45" s="39" t="s">
        <v>119</v>
      </c>
      <c r="M45" s="38">
        <v>45876.5</v>
      </c>
      <c r="N45" s="18" t="s">
        <v>18</v>
      </c>
      <c r="AA45" s="21"/>
      <c r="AB45" s="15"/>
    </row>
    <row r="46" spans="1:29" hidden="1" x14ac:dyDescent="0.3">
      <c r="A46" s="24" t="s">
        <v>120</v>
      </c>
      <c r="B46" s="22" t="s">
        <v>48</v>
      </c>
      <c r="C46" s="22" t="s">
        <v>40</v>
      </c>
      <c r="D46" s="35">
        <v>8.2102000000000008E-3</v>
      </c>
      <c r="E46" s="34">
        <v>6</v>
      </c>
      <c r="F46" s="34">
        <v>1</v>
      </c>
      <c r="G46" s="34">
        <v>656</v>
      </c>
      <c r="H46" s="34"/>
      <c r="I46" s="34"/>
      <c r="J46" s="34">
        <v>1</v>
      </c>
      <c r="K46" s="34"/>
      <c r="L46" s="34" t="s">
        <v>121</v>
      </c>
      <c r="M46" s="38">
        <v>45673.791689814818</v>
      </c>
      <c r="N46" s="18" t="s">
        <v>18</v>
      </c>
      <c r="AA46" s="21"/>
      <c r="AB46" s="15"/>
    </row>
    <row r="47" spans="1:29" hidden="1" x14ac:dyDescent="0.3">
      <c r="A47" s="24" t="s">
        <v>122</v>
      </c>
      <c r="B47" s="22" t="s">
        <v>48</v>
      </c>
      <c r="C47" s="22" t="s">
        <v>97</v>
      </c>
      <c r="D47" s="35">
        <v>6.2208000000000003E-3</v>
      </c>
      <c r="E47" s="34">
        <v>6</v>
      </c>
      <c r="F47" s="34">
        <v>0</v>
      </c>
      <c r="G47" s="34">
        <v>690</v>
      </c>
      <c r="H47" s="34"/>
      <c r="I47" s="34"/>
      <c r="J47" s="34">
        <v>0</v>
      </c>
      <c r="K47" s="34"/>
      <c r="L47" s="34" t="s">
        <v>123</v>
      </c>
      <c r="M47" s="38">
        <v>45747.791678240741</v>
      </c>
      <c r="N47" s="18" t="s">
        <v>18</v>
      </c>
      <c r="AA47" s="21"/>
      <c r="AB47" s="15"/>
    </row>
    <row r="48" spans="1:29" hidden="1" x14ac:dyDescent="0.3">
      <c r="A48" s="24" t="s">
        <v>124</v>
      </c>
      <c r="B48" s="22" t="s">
        <v>48</v>
      </c>
      <c r="C48" s="22" t="s">
        <v>24</v>
      </c>
      <c r="D48" s="35">
        <v>1.15587E-2</v>
      </c>
      <c r="E48" s="34">
        <v>77</v>
      </c>
      <c r="F48" s="34">
        <v>5</v>
      </c>
      <c r="G48" s="34">
        <v>3013</v>
      </c>
      <c r="H48" s="34"/>
      <c r="I48" s="34"/>
      <c r="J48" s="34">
        <v>11</v>
      </c>
      <c r="K48" s="34"/>
      <c r="L48" s="39" t="s">
        <v>125</v>
      </c>
      <c r="M48" s="38">
        <v>45678.791666666664</v>
      </c>
      <c r="N48" s="18" t="s">
        <v>18</v>
      </c>
      <c r="AA48" s="21"/>
      <c r="AB48" s="15"/>
    </row>
    <row r="49" spans="1:28" hidden="1" x14ac:dyDescent="0.3">
      <c r="A49" s="24" t="s">
        <v>126</v>
      </c>
      <c r="B49" s="22" t="s">
        <v>48</v>
      </c>
      <c r="C49" s="22" t="s">
        <v>97</v>
      </c>
      <c r="D49" s="35">
        <v>6.5789000000000004E-3</v>
      </c>
      <c r="E49" s="34">
        <v>12</v>
      </c>
      <c r="F49" s="34">
        <v>0</v>
      </c>
      <c r="G49" s="34">
        <v>931</v>
      </c>
      <c r="H49" s="34"/>
      <c r="I49" s="34"/>
      <c r="J49" s="34">
        <v>2</v>
      </c>
      <c r="K49" s="34"/>
      <c r="L49" s="34" t="s">
        <v>127</v>
      </c>
      <c r="M49" s="38">
        <v>45713.708333333336</v>
      </c>
      <c r="N49" s="18" t="s">
        <v>18</v>
      </c>
      <c r="AA49" s="21"/>
      <c r="AB49" s="15"/>
    </row>
    <row r="50" spans="1:28" hidden="1" x14ac:dyDescent="0.3">
      <c r="A50" s="24" t="s">
        <v>128</v>
      </c>
      <c r="B50" s="22" t="s">
        <v>48</v>
      </c>
      <c r="C50" s="22" t="s">
        <v>24</v>
      </c>
      <c r="D50" s="35">
        <v>2.9528000000000002E-3</v>
      </c>
      <c r="E50" s="34">
        <v>3</v>
      </c>
      <c r="F50" s="34">
        <v>0</v>
      </c>
      <c r="G50" s="34">
        <v>1064</v>
      </c>
      <c r="H50" s="34">
        <v>174</v>
      </c>
      <c r="I50" s="34"/>
      <c r="J50" s="34">
        <v>0</v>
      </c>
      <c r="K50" s="34"/>
      <c r="L50" s="39" t="s">
        <v>129</v>
      </c>
      <c r="M50" s="38">
        <v>45782.715983796297</v>
      </c>
      <c r="N50" s="18" t="s">
        <v>18</v>
      </c>
      <c r="AA50" s="21"/>
      <c r="AB50" s="15"/>
    </row>
    <row r="51" spans="1:28" hidden="1" x14ac:dyDescent="0.3">
      <c r="A51" s="24" t="s">
        <v>130</v>
      </c>
      <c r="B51" s="22" t="s">
        <v>48</v>
      </c>
      <c r="C51" s="22" t="s">
        <v>24</v>
      </c>
      <c r="D51" s="35">
        <v>9.6670000000000002E-3</v>
      </c>
      <c r="E51" s="34">
        <v>14</v>
      </c>
      <c r="F51" s="34">
        <v>0</v>
      </c>
      <c r="G51" s="34">
        <v>1007</v>
      </c>
      <c r="H51" s="34"/>
      <c r="I51" s="34"/>
      <c r="J51" s="34">
        <v>3</v>
      </c>
      <c r="K51" s="34"/>
      <c r="L51" s="34" t="s">
        <v>131</v>
      </c>
      <c r="M51" s="38">
        <v>45725.166701388887</v>
      </c>
      <c r="N51" s="18" t="s">
        <v>18</v>
      </c>
      <c r="AA51" s="21"/>
      <c r="AB51" s="15"/>
    </row>
    <row r="52" spans="1:28" hidden="1" x14ac:dyDescent="0.3">
      <c r="A52" s="24" t="s">
        <v>132</v>
      </c>
      <c r="B52" s="22" t="s">
        <v>48</v>
      </c>
      <c r="C52" s="22" t="s">
        <v>24</v>
      </c>
      <c r="D52" s="35">
        <v>1.73244E-2</v>
      </c>
      <c r="E52" s="34">
        <v>30</v>
      </c>
      <c r="F52" s="34">
        <v>1</v>
      </c>
      <c r="G52" s="34">
        <v>1087</v>
      </c>
      <c r="H52" s="34"/>
      <c r="I52" s="34"/>
      <c r="J52" s="34">
        <v>5</v>
      </c>
      <c r="K52" s="34"/>
      <c r="L52" s="39" t="s">
        <v>133</v>
      </c>
      <c r="M52" s="38">
        <v>45814.375011574077</v>
      </c>
      <c r="N52" s="18" t="s">
        <v>18</v>
      </c>
      <c r="AA52" s="21"/>
      <c r="AB52" s="15"/>
    </row>
    <row r="53" spans="1:28" hidden="1" x14ac:dyDescent="0.3">
      <c r="A53" s="24" t="s">
        <v>134</v>
      </c>
      <c r="B53" s="22" t="s">
        <v>48</v>
      </c>
      <c r="C53" s="22" t="s">
        <v>24</v>
      </c>
      <c r="D53" s="35">
        <v>1.12923E-2</v>
      </c>
      <c r="E53" s="34">
        <v>11</v>
      </c>
      <c r="F53" s="34">
        <v>0</v>
      </c>
      <c r="G53" s="34">
        <v>849</v>
      </c>
      <c r="H53" s="34"/>
      <c r="I53" s="34"/>
      <c r="J53" s="34">
        <v>0</v>
      </c>
      <c r="K53" s="34"/>
      <c r="L53" s="34" t="s">
        <v>135</v>
      </c>
      <c r="M53" s="38">
        <v>45756.625</v>
      </c>
      <c r="N53" s="18" t="s">
        <v>18</v>
      </c>
      <c r="AA53" s="21"/>
      <c r="AB53" s="15"/>
    </row>
    <row r="54" spans="1:28" hidden="1" x14ac:dyDescent="0.3">
      <c r="A54" s="24" t="s">
        <v>136</v>
      </c>
      <c r="B54" s="22" t="s">
        <v>48</v>
      </c>
      <c r="C54" s="22" t="s">
        <v>40</v>
      </c>
      <c r="D54" s="35">
        <v>5.1723999999999997E-3</v>
      </c>
      <c r="E54" s="34">
        <v>4</v>
      </c>
      <c r="F54" s="34">
        <v>0</v>
      </c>
      <c r="G54" s="34">
        <v>628</v>
      </c>
      <c r="H54" s="34"/>
      <c r="I54" s="34"/>
      <c r="J54" s="34">
        <v>0</v>
      </c>
      <c r="K54" s="34"/>
      <c r="L54" s="39" t="s">
        <v>137</v>
      </c>
      <c r="M54" s="38">
        <v>45895.5</v>
      </c>
      <c r="N54" s="18" t="s">
        <v>18</v>
      </c>
      <c r="AA54" s="21"/>
      <c r="AB54" s="15"/>
    </row>
    <row r="55" spans="1:28" hidden="1" x14ac:dyDescent="0.3">
      <c r="A55" s="24" t="s">
        <v>138</v>
      </c>
      <c r="B55" s="22" t="s">
        <v>48</v>
      </c>
      <c r="C55" s="22" t="s">
        <v>24</v>
      </c>
      <c r="D55" s="35">
        <v>1.2379599999999999E-2</v>
      </c>
      <c r="E55" s="34">
        <v>13</v>
      </c>
      <c r="F55" s="34">
        <v>0</v>
      </c>
      <c r="G55" s="34">
        <v>788</v>
      </c>
      <c r="H55" s="34"/>
      <c r="I55" s="34"/>
      <c r="J55" s="34">
        <v>2</v>
      </c>
      <c r="K55" s="34"/>
      <c r="L55" s="34" t="s">
        <v>139</v>
      </c>
      <c r="M55" s="38">
        <v>45845.666666666664</v>
      </c>
      <c r="N55" s="18" t="s">
        <v>18</v>
      </c>
      <c r="AA55" s="21"/>
      <c r="AB55" s="15"/>
    </row>
    <row r="56" spans="1:28" hidden="1" x14ac:dyDescent="0.3">
      <c r="A56" s="24" t="s">
        <v>140</v>
      </c>
      <c r="B56" s="22" t="s">
        <v>48</v>
      </c>
      <c r="C56" s="22" t="s">
        <v>97</v>
      </c>
      <c r="D56" s="35">
        <v>5.7720000000000002E-3</v>
      </c>
      <c r="E56" s="34">
        <v>8</v>
      </c>
      <c r="F56" s="34">
        <v>0</v>
      </c>
      <c r="G56" s="34">
        <v>736</v>
      </c>
      <c r="H56" s="34"/>
      <c r="I56" s="34"/>
      <c r="J56" s="34">
        <v>2</v>
      </c>
      <c r="K56" s="34"/>
      <c r="L56" s="34" t="s">
        <v>141</v>
      </c>
      <c r="M56" s="38">
        <v>45817.708333333336</v>
      </c>
      <c r="N56" s="18" t="s">
        <v>18</v>
      </c>
      <c r="AA56" s="21"/>
      <c r="AB56" s="15"/>
    </row>
    <row r="57" spans="1:28" hidden="1" x14ac:dyDescent="0.3">
      <c r="A57" s="24" t="s">
        <v>142</v>
      </c>
      <c r="B57" s="22" t="s">
        <v>48</v>
      </c>
      <c r="C57" s="22" t="s">
        <v>143</v>
      </c>
      <c r="D57" s="35">
        <v>1.2019200000000001E-2</v>
      </c>
      <c r="E57" s="34">
        <v>20</v>
      </c>
      <c r="F57" s="34">
        <v>1</v>
      </c>
      <c r="G57" s="34">
        <v>870</v>
      </c>
      <c r="H57" s="34">
        <v>151</v>
      </c>
      <c r="I57" s="34"/>
      <c r="J57" s="34">
        <v>2</v>
      </c>
      <c r="K57" s="34"/>
      <c r="L57" s="34" t="s">
        <v>144</v>
      </c>
      <c r="M57" s="38">
        <v>45820.500011574077</v>
      </c>
      <c r="N57" s="18" t="s">
        <v>18</v>
      </c>
      <c r="AA57" s="21"/>
      <c r="AB57" s="15"/>
    </row>
    <row r="58" spans="1:28" hidden="1" x14ac:dyDescent="0.3">
      <c r="A58" s="24" t="s">
        <v>145</v>
      </c>
      <c r="B58" s="22" t="s">
        <v>48</v>
      </c>
      <c r="C58" s="22" t="s">
        <v>24</v>
      </c>
      <c r="D58" s="35">
        <v>8.8383999999999997E-3</v>
      </c>
      <c r="E58" s="34">
        <v>20</v>
      </c>
      <c r="F58" s="34">
        <v>1</v>
      </c>
      <c r="G58" s="34">
        <v>862</v>
      </c>
      <c r="H58" s="34"/>
      <c r="I58" s="34"/>
      <c r="J58" s="34">
        <v>1</v>
      </c>
      <c r="K58" s="34"/>
      <c r="L58" s="34" t="s">
        <v>146</v>
      </c>
      <c r="M58" s="38">
        <v>45797.458344907405</v>
      </c>
      <c r="N58" s="18" t="s">
        <v>18</v>
      </c>
      <c r="AA58" s="21"/>
      <c r="AB58" s="15"/>
    </row>
    <row r="59" spans="1:28" hidden="1" x14ac:dyDescent="0.3">
      <c r="A59" s="24" t="s">
        <v>147</v>
      </c>
      <c r="B59" s="22" t="s">
        <v>48</v>
      </c>
      <c r="C59" s="22" t="s">
        <v>148</v>
      </c>
      <c r="D59" s="35">
        <v>1.3953500000000001E-2</v>
      </c>
      <c r="E59" s="34">
        <v>25</v>
      </c>
      <c r="F59" s="34">
        <v>0</v>
      </c>
      <c r="G59" s="34">
        <v>907</v>
      </c>
      <c r="H59" s="34"/>
      <c r="I59" s="34"/>
      <c r="J59" s="34">
        <v>4</v>
      </c>
      <c r="K59" s="34"/>
      <c r="L59" s="34" t="s">
        <v>149</v>
      </c>
      <c r="M59" s="38">
        <v>45897.708333333336</v>
      </c>
      <c r="N59" s="18" t="s">
        <v>18</v>
      </c>
      <c r="AA59" s="21"/>
      <c r="AB59" s="15"/>
    </row>
    <row r="60" spans="1:28" hidden="1" x14ac:dyDescent="0.3">
      <c r="A60" s="24" t="s">
        <v>150</v>
      </c>
      <c r="B60" s="22" t="s">
        <v>48</v>
      </c>
      <c r="C60" s="22" t="s">
        <v>57</v>
      </c>
      <c r="D60" s="35">
        <v>1.3888899999999999E-2</v>
      </c>
      <c r="E60" s="34">
        <v>20</v>
      </c>
      <c r="F60" s="34">
        <v>2</v>
      </c>
      <c r="G60" s="34">
        <v>965</v>
      </c>
      <c r="H60" s="34">
        <v>135</v>
      </c>
      <c r="I60" s="34"/>
      <c r="J60" s="34">
        <v>1</v>
      </c>
      <c r="K60" s="34"/>
      <c r="L60" s="39" t="s">
        <v>151</v>
      </c>
      <c r="M60" s="38">
        <v>45695.708344907405</v>
      </c>
      <c r="N60" s="18" t="s">
        <v>18</v>
      </c>
      <c r="AA60" s="21"/>
      <c r="AB60" s="15"/>
    </row>
    <row r="61" spans="1:28" hidden="1" x14ac:dyDescent="0.3">
      <c r="A61" s="24" t="s">
        <v>152</v>
      </c>
      <c r="B61" s="22" t="s">
        <v>48</v>
      </c>
      <c r="C61" s="22" t="s">
        <v>153</v>
      </c>
      <c r="D61" s="35">
        <v>7.391E-3</v>
      </c>
      <c r="E61" s="34">
        <v>12</v>
      </c>
      <c r="F61" s="34">
        <v>0</v>
      </c>
      <c r="G61" s="34">
        <v>1374</v>
      </c>
      <c r="H61" s="34">
        <v>431</v>
      </c>
      <c r="I61" s="34"/>
      <c r="J61" s="34">
        <v>3</v>
      </c>
      <c r="K61" s="34"/>
      <c r="L61" s="39" t="s">
        <v>154</v>
      </c>
      <c r="M61" s="38">
        <v>45880.443055555559</v>
      </c>
      <c r="N61" s="18" t="s">
        <v>18</v>
      </c>
      <c r="AA61" s="21"/>
      <c r="AB61" s="15"/>
    </row>
    <row r="62" spans="1:28" hidden="1" x14ac:dyDescent="0.3">
      <c r="A62" s="24" t="s">
        <v>155</v>
      </c>
      <c r="B62" s="22" t="s">
        <v>48</v>
      </c>
      <c r="C62" s="22" t="s">
        <v>24</v>
      </c>
      <c r="D62" s="35">
        <v>3.9267E-3</v>
      </c>
      <c r="E62" s="34">
        <v>5</v>
      </c>
      <c r="F62" s="34">
        <v>1</v>
      </c>
      <c r="G62" s="34">
        <v>827</v>
      </c>
      <c r="H62" s="34"/>
      <c r="I62" s="34"/>
      <c r="J62" s="34">
        <v>0</v>
      </c>
      <c r="K62" s="34"/>
      <c r="L62" s="34" t="s">
        <v>156</v>
      </c>
      <c r="M62" s="38">
        <v>45858.416666666664</v>
      </c>
      <c r="N62" s="18" t="s">
        <v>18</v>
      </c>
      <c r="AA62" s="21"/>
      <c r="AB62" s="15"/>
    </row>
    <row r="63" spans="1:28" hidden="1" x14ac:dyDescent="0.3">
      <c r="A63" s="24" t="s">
        <v>157</v>
      </c>
      <c r="B63" s="22" t="s">
        <v>48</v>
      </c>
      <c r="C63" s="22" t="s">
        <v>24</v>
      </c>
      <c r="D63" s="35">
        <v>9.2879E-3</v>
      </c>
      <c r="E63" s="34">
        <v>27</v>
      </c>
      <c r="F63" s="34">
        <v>2</v>
      </c>
      <c r="G63" s="34">
        <v>1391</v>
      </c>
      <c r="H63" s="34">
        <v>208</v>
      </c>
      <c r="I63" s="34"/>
      <c r="J63" s="34">
        <v>1</v>
      </c>
      <c r="K63" s="34"/>
      <c r="L63" s="39" t="s">
        <v>158</v>
      </c>
      <c r="M63" s="38">
        <v>45800.586342592593</v>
      </c>
      <c r="N63" s="18" t="s">
        <v>18</v>
      </c>
      <c r="AA63" s="21"/>
      <c r="AB63" s="15"/>
    </row>
    <row r="64" spans="1:28" hidden="1" x14ac:dyDescent="0.3">
      <c r="A64" s="24" t="s">
        <v>159</v>
      </c>
      <c r="B64" s="22" t="s">
        <v>48</v>
      </c>
      <c r="C64" s="22" t="s">
        <v>148</v>
      </c>
      <c r="D64" s="35">
        <v>6.8846999999999997E-3</v>
      </c>
      <c r="E64" s="34">
        <v>4</v>
      </c>
      <c r="F64" s="34">
        <v>0</v>
      </c>
      <c r="G64" s="34">
        <v>625</v>
      </c>
      <c r="H64" s="34">
        <v>144</v>
      </c>
      <c r="I64" s="34"/>
      <c r="J64" s="34">
        <v>1</v>
      </c>
      <c r="K64" s="34"/>
      <c r="L64" s="34" t="s">
        <v>160</v>
      </c>
      <c r="M64" s="38">
        <v>45875.644097222219</v>
      </c>
      <c r="N64" s="18" t="s">
        <v>18</v>
      </c>
      <c r="Z64" s="26"/>
      <c r="AA64" s="21"/>
      <c r="AB64" s="15"/>
    </row>
    <row r="65" spans="1:28" hidden="1" x14ac:dyDescent="0.3">
      <c r="A65" s="24" t="s">
        <v>161</v>
      </c>
      <c r="B65" s="22" t="s">
        <v>48</v>
      </c>
      <c r="C65" s="22" t="s">
        <v>162</v>
      </c>
      <c r="D65" s="35">
        <v>5.1812999999999998E-3</v>
      </c>
      <c r="E65" s="34">
        <v>5</v>
      </c>
      <c r="F65" s="34">
        <v>0</v>
      </c>
      <c r="G65" s="34">
        <v>635</v>
      </c>
      <c r="H65" s="34">
        <v>129</v>
      </c>
      <c r="I65" s="34"/>
      <c r="J65" s="34">
        <v>0</v>
      </c>
      <c r="K65" s="34"/>
      <c r="L65" s="39" t="s">
        <v>163</v>
      </c>
      <c r="M65" s="38">
        <v>45905.625011574077</v>
      </c>
      <c r="N65" s="18" t="s">
        <v>18</v>
      </c>
      <c r="Z65" s="26"/>
      <c r="AA65" s="21"/>
      <c r="AB65" s="15"/>
    </row>
    <row r="66" spans="1:28" hidden="1" x14ac:dyDescent="0.3">
      <c r="A66" s="24" t="s">
        <v>164</v>
      </c>
      <c r="B66" s="22" t="s">
        <v>48</v>
      </c>
      <c r="C66" s="22" t="s">
        <v>24</v>
      </c>
      <c r="D66" s="35">
        <v>9.6970000000000008E-3</v>
      </c>
      <c r="E66" s="34">
        <v>12</v>
      </c>
      <c r="F66" s="34">
        <v>0</v>
      </c>
      <c r="G66" s="34">
        <v>885</v>
      </c>
      <c r="H66" s="34"/>
      <c r="I66" s="34"/>
      <c r="J66" s="34">
        <v>3</v>
      </c>
      <c r="K66" s="34"/>
      <c r="L66" s="34" t="s">
        <v>165</v>
      </c>
      <c r="M66" s="38">
        <v>45722.375023148146</v>
      </c>
      <c r="N66" s="18" t="s">
        <v>18</v>
      </c>
      <c r="AA66" s="21"/>
      <c r="AB66" s="15"/>
    </row>
    <row r="67" spans="1:28" hidden="1" x14ac:dyDescent="0.3">
      <c r="A67" s="24" t="s">
        <v>166</v>
      </c>
      <c r="B67" s="22" t="s">
        <v>48</v>
      </c>
      <c r="C67" s="22" t="s">
        <v>24</v>
      </c>
      <c r="D67" s="35">
        <v>1.3463900000000001E-2</v>
      </c>
      <c r="E67" s="34">
        <v>28</v>
      </c>
      <c r="F67" s="34">
        <v>0</v>
      </c>
      <c r="G67" s="34">
        <v>838</v>
      </c>
      <c r="H67" s="34"/>
      <c r="I67" s="34"/>
      <c r="J67" s="34">
        <v>4</v>
      </c>
      <c r="K67" s="34"/>
      <c r="L67" s="34" t="s">
        <v>167</v>
      </c>
      <c r="M67" s="38">
        <v>45741.708333333336</v>
      </c>
      <c r="N67" s="18" t="s">
        <v>18</v>
      </c>
      <c r="Z67" s="26"/>
      <c r="AA67" s="21"/>
      <c r="AB67" s="15"/>
    </row>
    <row r="68" spans="1:28" hidden="1" x14ac:dyDescent="0.3">
      <c r="A68" s="24" t="s">
        <v>168</v>
      </c>
      <c r="B68" s="22" t="s">
        <v>48</v>
      </c>
      <c r="C68" s="22" t="s">
        <v>24</v>
      </c>
      <c r="D68" s="35">
        <v>1.1544E-2</v>
      </c>
      <c r="E68" s="34">
        <v>19</v>
      </c>
      <c r="F68" s="34">
        <v>1</v>
      </c>
      <c r="G68" s="34">
        <v>757</v>
      </c>
      <c r="H68" s="34"/>
      <c r="I68" s="34"/>
      <c r="J68" s="34">
        <v>0</v>
      </c>
      <c r="K68" s="34"/>
      <c r="L68" s="34" t="s">
        <v>169</v>
      </c>
      <c r="M68" s="38">
        <v>45736.416712962964</v>
      </c>
      <c r="N68" s="18" t="s">
        <v>18</v>
      </c>
      <c r="AA68" s="21"/>
      <c r="AB68" s="15"/>
    </row>
    <row r="69" spans="1:28" hidden="1" x14ac:dyDescent="0.3">
      <c r="A69" s="24" t="s">
        <v>170</v>
      </c>
      <c r="B69" s="22" t="s">
        <v>48</v>
      </c>
      <c r="C69" s="22" t="s">
        <v>153</v>
      </c>
      <c r="D69" s="35">
        <v>6.6115999999999996E-3</v>
      </c>
      <c r="E69" s="34">
        <v>9</v>
      </c>
      <c r="F69" s="34">
        <v>0</v>
      </c>
      <c r="G69" s="34">
        <v>641</v>
      </c>
      <c r="H69" s="34">
        <v>103</v>
      </c>
      <c r="I69" s="34"/>
      <c r="J69" s="34">
        <v>2</v>
      </c>
      <c r="K69" s="34"/>
      <c r="L69" s="34" t="s">
        <v>171</v>
      </c>
      <c r="M69" s="38">
        <v>45882.625011574077</v>
      </c>
      <c r="N69" s="18" t="s">
        <v>18</v>
      </c>
      <c r="AA69" s="21"/>
      <c r="AB69" s="15"/>
    </row>
    <row r="70" spans="1:28" hidden="1" x14ac:dyDescent="0.3">
      <c r="A70" s="24" t="s">
        <v>172</v>
      </c>
      <c r="B70" s="22" t="s">
        <v>48</v>
      </c>
      <c r="C70" s="22" t="s">
        <v>97</v>
      </c>
      <c r="D70" s="35">
        <v>9.1184999999999999E-3</v>
      </c>
      <c r="E70" s="34">
        <v>12</v>
      </c>
      <c r="F70" s="34">
        <v>0</v>
      </c>
      <c r="G70" s="34">
        <v>688</v>
      </c>
      <c r="H70" s="34"/>
      <c r="I70" s="34"/>
      <c r="J70" s="34">
        <v>1</v>
      </c>
      <c r="K70" s="34"/>
      <c r="L70" s="34" t="s">
        <v>173</v>
      </c>
      <c r="M70" s="38">
        <v>45698.666689814818</v>
      </c>
      <c r="N70" s="18" t="s">
        <v>18</v>
      </c>
      <c r="AA70" s="21"/>
      <c r="AB70" s="15"/>
    </row>
    <row r="71" spans="1:28" hidden="1" x14ac:dyDescent="0.3">
      <c r="A71" s="24" t="s">
        <v>174</v>
      </c>
      <c r="B71" s="22" t="s">
        <v>48</v>
      </c>
      <c r="C71" s="22" t="s">
        <v>24</v>
      </c>
      <c r="D71" s="35">
        <v>2.1534299999999999E-2</v>
      </c>
      <c r="E71" s="34">
        <v>23</v>
      </c>
      <c r="F71" s="34">
        <v>1</v>
      </c>
      <c r="G71" s="34">
        <v>811</v>
      </c>
      <c r="H71" s="34"/>
      <c r="I71" s="34"/>
      <c r="J71" s="34">
        <v>7</v>
      </c>
      <c r="K71" s="34"/>
      <c r="L71" s="39" t="s">
        <v>175</v>
      </c>
      <c r="M71" s="38">
        <v>45909.5</v>
      </c>
      <c r="N71" s="18" t="s">
        <v>18</v>
      </c>
      <c r="AA71" s="21"/>
      <c r="AB71" s="15"/>
    </row>
    <row r="72" spans="1:28" hidden="1" x14ac:dyDescent="0.3">
      <c r="A72" s="24" t="s">
        <v>176</v>
      </c>
      <c r="B72" s="22" t="s">
        <v>48</v>
      </c>
      <c r="C72" s="22" t="s">
        <v>57</v>
      </c>
      <c r="D72" s="35">
        <v>2.12766E-2</v>
      </c>
      <c r="E72" s="34">
        <v>19</v>
      </c>
      <c r="F72" s="34">
        <v>2</v>
      </c>
      <c r="G72" s="34">
        <v>705</v>
      </c>
      <c r="H72" s="34">
        <v>111</v>
      </c>
      <c r="I72" s="34"/>
      <c r="J72" s="34">
        <v>3</v>
      </c>
      <c r="K72" s="34"/>
      <c r="L72" s="39" t="s">
        <v>177</v>
      </c>
      <c r="M72" s="38">
        <v>45926.416678240741</v>
      </c>
      <c r="N72" s="18" t="s">
        <v>18</v>
      </c>
      <c r="AA72" s="21"/>
      <c r="AB72" s="15"/>
    </row>
    <row r="73" spans="1:28" hidden="1" x14ac:dyDescent="0.3">
      <c r="A73" s="24" t="s">
        <v>178</v>
      </c>
      <c r="B73" s="22" t="s">
        <v>48</v>
      </c>
      <c r="C73" s="34"/>
      <c r="D73" s="35">
        <v>6.9930000000000001E-3</v>
      </c>
      <c r="E73" s="34">
        <v>15</v>
      </c>
      <c r="F73" s="34">
        <v>2</v>
      </c>
      <c r="G73" s="34">
        <v>1489</v>
      </c>
      <c r="H73" s="34">
        <v>190</v>
      </c>
      <c r="I73" s="34"/>
      <c r="J73" s="34">
        <v>2</v>
      </c>
      <c r="K73" s="34"/>
      <c r="L73" s="39" t="s">
        <v>179</v>
      </c>
      <c r="M73" s="38">
        <v>45790.458344907405</v>
      </c>
      <c r="N73" s="18" t="s">
        <v>18</v>
      </c>
      <c r="AA73" s="21"/>
      <c r="AB73" s="15"/>
    </row>
    <row r="74" spans="1:28" hidden="1" x14ac:dyDescent="0.3">
      <c r="A74" s="24" t="s">
        <v>180</v>
      </c>
      <c r="B74" s="22" t="s">
        <v>48</v>
      </c>
      <c r="C74" s="22" t="s">
        <v>40</v>
      </c>
      <c r="D74" s="35">
        <v>1.0666699999999999E-2</v>
      </c>
      <c r="E74" s="34">
        <v>12</v>
      </c>
      <c r="F74" s="34">
        <v>3</v>
      </c>
      <c r="G74" s="34">
        <v>823</v>
      </c>
      <c r="H74" s="34"/>
      <c r="I74" s="34"/>
      <c r="J74" s="34">
        <v>1</v>
      </c>
      <c r="K74" s="34"/>
      <c r="L74" s="34" t="s">
        <v>181</v>
      </c>
      <c r="M74" s="38">
        <v>45860.666666666664</v>
      </c>
      <c r="N74" s="18" t="s">
        <v>18</v>
      </c>
      <c r="AA74" s="21"/>
      <c r="AB74" s="15"/>
    </row>
    <row r="75" spans="1:28" hidden="1" x14ac:dyDescent="0.3">
      <c r="A75" s="24" t="s">
        <v>182</v>
      </c>
      <c r="B75" s="22" t="s">
        <v>48</v>
      </c>
      <c r="C75" s="22" t="s">
        <v>97</v>
      </c>
      <c r="D75" s="35">
        <v>9.1264999999999992E-3</v>
      </c>
      <c r="E75" s="34">
        <v>26</v>
      </c>
      <c r="F75" s="34">
        <v>2</v>
      </c>
      <c r="G75" s="34">
        <v>840</v>
      </c>
      <c r="H75" s="34"/>
      <c r="I75" s="34"/>
      <c r="J75" s="34">
        <v>1</v>
      </c>
      <c r="K75" s="34"/>
      <c r="L75" s="34" t="s">
        <v>183</v>
      </c>
      <c r="M75" s="38">
        <v>45709.666666666664</v>
      </c>
      <c r="N75" s="18" t="s">
        <v>18</v>
      </c>
      <c r="AA75" s="21"/>
      <c r="AB75" s="15"/>
    </row>
    <row r="76" spans="1:28" hidden="1" x14ac:dyDescent="0.3">
      <c r="A76" s="24" t="s">
        <v>184</v>
      </c>
      <c r="B76" s="22" t="s">
        <v>48</v>
      </c>
      <c r="C76" s="22" t="s">
        <v>97</v>
      </c>
      <c r="D76" s="35">
        <v>5.0403000000000002E-3</v>
      </c>
      <c r="E76" s="34">
        <v>13</v>
      </c>
      <c r="F76" s="34">
        <v>0</v>
      </c>
      <c r="G76" s="34">
        <v>1047</v>
      </c>
      <c r="H76" s="34">
        <v>195</v>
      </c>
      <c r="I76" s="34"/>
      <c r="J76" s="34">
        <v>1</v>
      </c>
      <c r="K76" s="34"/>
      <c r="L76" s="34" t="s">
        <v>185</v>
      </c>
      <c r="M76" s="38">
        <v>45750.510428240741</v>
      </c>
      <c r="N76" s="18" t="s">
        <v>18</v>
      </c>
      <c r="AA76" s="21"/>
      <c r="AB76" s="15"/>
    </row>
    <row r="77" spans="1:28" hidden="1" x14ac:dyDescent="0.3">
      <c r="A77" s="24" t="s">
        <v>186</v>
      </c>
      <c r="B77" s="22" t="s">
        <v>48</v>
      </c>
      <c r="C77" s="22" t="s">
        <v>40</v>
      </c>
      <c r="D77" s="35">
        <v>6.2656999999999999E-3</v>
      </c>
      <c r="E77" s="34">
        <v>9</v>
      </c>
      <c r="F77" s="34">
        <v>0</v>
      </c>
      <c r="G77" s="34">
        <v>850</v>
      </c>
      <c r="H77" s="34"/>
      <c r="I77" s="34"/>
      <c r="J77" s="34">
        <v>1</v>
      </c>
      <c r="K77" s="34"/>
      <c r="L77" s="34" t="s">
        <v>187</v>
      </c>
      <c r="M77" s="38">
        <v>45834.75</v>
      </c>
      <c r="N77" s="18" t="s">
        <v>18</v>
      </c>
      <c r="AA77" s="21"/>
      <c r="AB77" s="15"/>
    </row>
    <row r="78" spans="1:28" hidden="1" x14ac:dyDescent="0.3">
      <c r="A78" s="24" t="s">
        <v>188</v>
      </c>
      <c r="B78" s="22" t="s">
        <v>48</v>
      </c>
      <c r="C78" s="22" t="s">
        <v>189</v>
      </c>
      <c r="D78" s="35">
        <v>1.43885E-2</v>
      </c>
      <c r="E78" s="34">
        <v>19</v>
      </c>
      <c r="F78" s="34">
        <v>1</v>
      </c>
      <c r="G78" s="34">
        <v>878</v>
      </c>
      <c r="H78" s="34"/>
      <c r="I78" s="34"/>
      <c r="J78" s="34">
        <v>3</v>
      </c>
      <c r="K78" s="34"/>
      <c r="L78" s="39" t="s">
        <v>190</v>
      </c>
      <c r="M78" s="38">
        <v>45832.708391203705</v>
      </c>
      <c r="N78" s="18" t="s">
        <v>18</v>
      </c>
      <c r="AA78" s="21"/>
      <c r="AB78" s="15"/>
    </row>
    <row r="79" spans="1:28" hidden="1" x14ac:dyDescent="0.3">
      <c r="A79" s="24" t="s">
        <v>191</v>
      </c>
      <c r="B79" s="22" t="s">
        <v>48</v>
      </c>
      <c r="C79" s="22" t="s">
        <v>189</v>
      </c>
      <c r="D79" s="35">
        <v>1.52672E-2</v>
      </c>
      <c r="E79" s="34">
        <v>27</v>
      </c>
      <c r="F79" s="34">
        <v>3</v>
      </c>
      <c r="G79" s="34">
        <v>1146</v>
      </c>
      <c r="H79" s="34"/>
      <c r="I79" s="34"/>
      <c r="J79" s="34">
        <v>5</v>
      </c>
      <c r="K79" s="34"/>
      <c r="L79" s="39" t="s">
        <v>192</v>
      </c>
      <c r="M79" s="38">
        <v>45848.395891203705</v>
      </c>
      <c r="N79" s="18" t="s">
        <v>18</v>
      </c>
      <c r="AA79" s="21"/>
      <c r="AB79" s="15"/>
    </row>
    <row r="80" spans="1:28" hidden="1" x14ac:dyDescent="0.3">
      <c r="A80" s="24" t="s">
        <v>193</v>
      </c>
      <c r="B80" s="22" t="s">
        <v>48</v>
      </c>
      <c r="C80" s="22" t="s">
        <v>194</v>
      </c>
      <c r="D80" s="35">
        <v>1.25673E-2</v>
      </c>
      <c r="E80" s="34">
        <v>8</v>
      </c>
      <c r="F80" s="34">
        <v>0</v>
      </c>
      <c r="G80" s="34">
        <v>623</v>
      </c>
      <c r="H80" s="34"/>
      <c r="I80" s="34"/>
      <c r="J80" s="34">
        <v>0</v>
      </c>
      <c r="K80" s="34"/>
      <c r="L80" s="39" t="s">
        <v>195</v>
      </c>
      <c r="M80" s="38">
        <v>45924.500011574077</v>
      </c>
      <c r="N80" s="18" t="s">
        <v>18</v>
      </c>
      <c r="AA80" s="21"/>
      <c r="AB80" s="15"/>
    </row>
    <row r="81" spans="1:28" hidden="1" x14ac:dyDescent="0.3">
      <c r="A81" s="24" t="s">
        <v>196</v>
      </c>
      <c r="B81" s="22" t="s">
        <v>48</v>
      </c>
      <c r="C81" s="22" t="s">
        <v>153</v>
      </c>
      <c r="D81" s="35">
        <v>1.16086E-2</v>
      </c>
      <c r="E81" s="34">
        <v>10</v>
      </c>
      <c r="F81" s="34">
        <v>0</v>
      </c>
      <c r="G81" s="34">
        <v>645</v>
      </c>
      <c r="H81" s="34"/>
      <c r="I81" s="34"/>
      <c r="J81" s="34">
        <v>2</v>
      </c>
      <c r="K81" s="34"/>
      <c r="L81" s="34" t="s">
        <v>197</v>
      </c>
      <c r="M81" s="38">
        <v>45887.666689814818</v>
      </c>
      <c r="N81" s="18" t="s">
        <v>18</v>
      </c>
      <c r="AA81" s="21"/>
      <c r="AB81" s="15"/>
    </row>
    <row r="82" spans="1:28" hidden="1" x14ac:dyDescent="0.3">
      <c r="A82" s="24" t="s">
        <v>198</v>
      </c>
      <c r="B82" s="22" t="s">
        <v>48</v>
      </c>
      <c r="C82" s="34"/>
      <c r="D82" s="35">
        <v>1.57068E-2</v>
      </c>
      <c r="E82" s="34">
        <v>14</v>
      </c>
      <c r="F82" s="34">
        <v>0</v>
      </c>
      <c r="G82" s="34">
        <v>636</v>
      </c>
      <c r="H82" s="34"/>
      <c r="I82" s="34"/>
      <c r="J82" s="34">
        <v>2</v>
      </c>
      <c r="K82" s="34"/>
      <c r="L82" s="34" t="s">
        <v>199</v>
      </c>
      <c r="M82" s="38">
        <v>45918.717395833337</v>
      </c>
      <c r="N82" s="18" t="s">
        <v>18</v>
      </c>
      <c r="AA82" s="21"/>
      <c r="AB82" s="15"/>
    </row>
    <row r="83" spans="1:28" hidden="1" x14ac:dyDescent="0.3">
      <c r="A83" s="24" t="s">
        <v>200</v>
      </c>
      <c r="B83" s="22" t="s">
        <v>48</v>
      </c>
      <c r="C83" s="22" t="s">
        <v>97</v>
      </c>
      <c r="D83" s="35">
        <v>1.36852E-2</v>
      </c>
      <c r="E83" s="34">
        <v>20</v>
      </c>
      <c r="F83" s="34">
        <v>0</v>
      </c>
      <c r="G83" s="34">
        <v>1123</v>
      </c>
      <c r="H83" s="34"/>
      <c r="I83" s="34"/>
      <c r="J83" s="34">
        <v>5</v>
      </c>
      <c r="K83" s="34"/>
      <c r="L83" s="39" t="s">
        <v>201</v>
      </c>
      <c r="M83" s="38">
        <v>45685.791666666664</v>
      </c>
      <c r="N83" s="18" t="s">
        <v>18</v>
      </c>
      <c r="AA83" s="21"/>
      <c r="AB83" s="15"/>
    </row>
    <row r="84" spans="1:28" hidden="1" x14ac:dyDescent="0.3">
      <c r="A84" s="24" t="s">
        <v>202</v>
      </c>
      <c r="B84" s="22" t="s">
        <v>48</v>
      </c>
      <c r="C84" s="22" t="s">
        <v>40</v>
      </c>
      <c r="D84" s="35">
        <v>1.9543999999999999E-2</v>
      </c>
      <c r="E84" s="34">
        <v>28</v>
      </c>
      <c r="F84" s="34">
        <v>4</v>
      </c>
      <c r="G84" s="34">
        <v>985</v>
      </c>
      <c r="H84" s="34"/>
      <c r="I84" s="34"/>
      <c r="J84" s="34">
        <v>0</v>
      </c>
      <c r="K84" s="34"/>
      <c r="L84" s="34" t="s">
        <v>203</v>
      </c>
      <c r="M84" s="38">
        <v>45683.75</v>
      </c>
      <c r="N84" s="18" t="s">
        <v>18</v>
      </c>
      <c r="P84" s="20"/>
      <c r="AA84" s="21"/>
      <c r="AB84" s="15"/>
    </row>
    <row r="85" spans="1:28" hidden="1" x14ac:dyDescent="0.3">
      <c r="A85" s="24" t="s">
        <v>204</v>
      </c>
      <c r="B85" s="22" t="s">
        <v>48</v>
      </c>
      <c r="C85" s="22" t="s">
        <v>205</v>
      </c>
      <c r="D85" s="35">
        <v>7.8212000000000004E-3</v>
      </c>
      <c r="E85" s="34">
        <v>10</v>
      </c>
      <c r="F85" s="34">
        <v>1</v>
      </c>
      <c r="G85" s="34">
        <v>974</v>
      </c>
      <c r="H85" s="34"/>
      <c r="I85" s="34"/>
      <c r="J85" s="34">
        <v>0</v>
      </c>
      <c r="K85" s="34"/>
      <c r="L85" s="34" t="s">
        <v>206</v>
      </c>
      <c r="M85" s="38">
        <v>45865.791678240741</v>
      </c>
      <c r="N85" s="18" t="s">
        <v>18</v>
      </c>
      <c r="P85" s="20"/>
      <c r="AA85" s="21"/>
      <c r="AB85" s="15"/>
    </row>
    <row r="86" spans="1:28" hidden="1" x14ac:dyDescent="0.3">
      <c r="A86" s="24" t="s">
        <v>207</v>
      </c>
      <c r="B86" s="22" t="s">
        <v>48</v>
      </c>
      <c r="C86" s="22" t="s">
        <v>189</v>
      </c>
      <c r="D86" s="35">
        <v>7.1174000000000003E-3</v>
      </c>
      <c r="E86" s="34">
        <v>13</v>
      </c>
      <c r="F86" s="34">
        <v>0</v>
      </c>
      <c r="G86" s="34">
        <v>897</v>
      </c>
      <c r="H86" s="34"/>
      <c r="I86" s="34"/>
      <c r="J86" s="34">
        <v>3</v>
      </c>
      <c r="K86" s="34"/>
      <c r="L86" s="34" t="s">
        <v>208</v>
      </c>
      <c r="M86" s="38">
        <v>45805.5000462963</v>
      </c>
      <c r="N86" s="18" t="s">
        <v>18</v>
      </c>
      <c r="AA86" s="21"/>
      <c r="AB86" s="15"/>
    </row>
    <row r="87" spans="1:28" hidden="1" x14ac:dyDescent="0.3">
      <c r="A87" s="24" t="s">
        <v>209</v>
      </c>
      <c r="B87" s="22" t="s">
        <v>48</v>
      </c>
      <c r="C87" s="22" t="s">
        <v>189</v>
      </c>
      <c r="D87" s="35">
        <v>1.02696E-2</v>
      </c>
      <c r="E87" s="34">
        <v>12</v>
      </c>
      <c r="F87" s="34">
        <v>0</v>
      </c>
      <c r="G87" s="34">
        <v>864</v>
      </c>
      <c r="H87" s="34"/>
      <c r="I87" s="34"/>
      <c r="J87" s="34">
        <v>3</v>
      </c>
      <c r="K87" s="34"/>
      <c r="L87" s="34" t="s">
        <v>210</v>
      </c>
      <c r="M87" s="38">
        <v>45762.18340277778</v>
      </c>
      <c r="N87" s="18" t="s">
        <v>18</v>
      </c>
      <c r="P87" s="20"/>
      <c r="AA87" s="21"/>
      <c r="AB87" s="15"/>
    </row>
    <row r="88" spans="1:28" hidden="1" x14ac:dyDescent="0.3">
      <c r="A88" s="24" t="s">
        <v>211</v>
      </c>
      <c r="B88" s="22" t="s">
        <v>212</v>
      </c>
      <c r="C88" s="34"/>
      <c r="D88" s="65">
        <v>1.2379599999999999E-2</v>
      </c>
      <c r="E88" s="66">
        <v>15</v>
      </c>
      <c r="F88" s="66">
        <v>1</v>
      </c>
      <c r="G88" s="66">
        <v>792</v>
      </c>
      <c r="H88" s="66"/>
      <c r="I88" s="66"/>
      <c r="J88" s="66">
        <v>2</v>
      </c>
      <c r="K88" s="66"/>
      <c r="L88" s="66" t="s">
        <v>213</v>
      </c>
      <c r="M88" s="67">
        <v>45910.625</v>
      </c>
      <c r="N88" s="18" t="s">
        <v>18</v>
      </c>
      <c r="AA88" s="21"/>
      <c r="AB88" s="15"/>
    </row>
    <row r="89" spans="1:28" hidden="1" x14ac:dyDescent="0.3">
      <c r="A89" s="24" t="s">
        <v>214</v>
      </c>
      <c r="B89" s="22" t="s">
        <v>212</v>
      </c>
      <c r="C89" s="79"/>
      <c r="D89" s="76">
        <v>8.0808000000000008E-3</v>
      </c>
      <c r="E89" s="77">
        <v>9</v>
      </c>
      <c r="F89" s="77">
        <v>0</v>
      </c>
      <c r="G89" s="77">
        <v>553</v>
      </c>
      <c r="H89" s="77"/>
      <c r="I89" s="77"/>
      <c r="J89" s="77">
        <v>0</v>
      </c>
      <c r="K89" s="77"/>
      <c r="L89" s="77" t="s">
        <v>215</v>
      </c>
      <c r="M89" s="78">
        <v>45922.597222222219</v>
      </c>
      <c r="N89" s="18" t="s">
        <v>18</v>
      </c>
      <c r="AA89" s="21"/>
      <c r="AB89" s="15"/>
    </row>
    <row r="90" spans="1:28" hidden="1" x14ac:dyDescent="0.3">
      <c r="A90" s="24" t="s">
        <v>216</v>
      </c>
      <c r="B90" s="22" t="s">
        <v>212</v>
      </c>
      <c r="C90" s="79"/>
      <c r="D90" s="76">
        <v>8.9686000000000002E-3</v>
      </c>
      <c r="E90" s="77">
        <v>16</v>
      </c>
      <c r="F90" s="77">
        <v>1</v>
      </c>
      <c r="G90" s="77">
        <v>737</v>
      </c>
      <c r="H90" s="77"/>
      <c r="I90" s="77"/>
      <c r="J90" s="77">
        <v>1</v>
      </c>
      <c r="K90" s="77"/>
      <c r="L90" s="77" t="s">
        <v>217</v>
      </c>
      <c r="M90" s="78">
        <v>45915.500023148146</v>
      </c>
      <c r="N90" s="18" t="s">
        <v>18</v>
      </c>
      <c r="P90" s="20"/>
      <c r="Q90" s="20"/>
      <c r="AA90" s="21"/>
      <c r="AB90" s="15"/>
    </row>
    <row r="91" spans="1:28" hidden="1" x14ac:dyDescent="0.3">
      <c r="A91" s="24" t="s">
        <v>218</v>
      </c>
      <c r="B91" s="22" t="s">
        <v>212</v>
      </c>
      <c r="C91" s="50" t="s">
        <v>24</v>
      </c>
      <c r="D91" s="76">
        <v>7.5614000000000002E-3</v>
      </c>
      <c r="E91" s="77">
        <v>8</v>
      </c>
      <c r="F91" s="77">
        <v>0</v>
      </c>
      <c r="G91" s="77">
        <v>561</v>
      </c>
      <c r="H91" s="77"/>
      <c r="I91" s="77"/>
      <c r="J91" s="77">
        <v>0</v>
      </c>
      <c r="K91" s="77"/>
      <c r="L91" s="77" t="s">
        <v>219</v>
      </c>
      <c r="M91" s="78">
        <v>45702.333333333336</v>
      </c>
      <c r="N91" s="18" t="s">
        <v>18</v>
      </c>
      <c r="AA91" s="21"/>
      <c r="AB91" s="15"/>
    </row>
    <row r="92" spans="1:28" hidden="1" x14ac:dyDescent="0.3">
      <c r="A92" s="24" t="s">
        <v>220</v>
      </c>
      <c r="B92" s="22" t="s">
        <v>212</v>
      </c>
      <c r="C92" s="50" t="s">
        <v>24</v>
      </c>
      <c r="D92" s="76">
        <v>5.0568999999999996E-3</v>
      </c>
      <c r="E92" s="77">
        <v>12</v>
      </c>
      <c r="F92" s="77">
        <v>0</v>
      </c>
      <c r="G92" s="77">
        <v>912</v>
      </c>
      <c r="H92" s="77"/>
      <c r="I92" s="77"/>
      <c r="J92" s="77">
        <v>1</v>
      </c>
      <c r="K92" s="77"/>
      <c r="L92" s="77" t="s">
        <v>221</v>
      </c>
      <c r="M92" s="78">
        <v>45888.375011574077</v>
      </c>
      <c r="N92" s="18" t="s">
        <v>18</v>
      </c>
      <c r="AA92" s="21"/>
      <c r="AB92" s="15"/>
    </row>
    <row r="93" spans="1:28" hidden="1" x14ac:dyDescent="0.3">
      <c r="A93" s="81" t="s">
        <v>222</v>
      </c>
      <c r="B93" s="46" t="s">
        <v>212</v>
      </c>
      <c r="C93" s="82"/>
      <c r="D93" s="83">
        <v>1.7699E-3</v>
      </c>
      <c r="E93" s="84">
        <v>1</v>
      </c>
      <c r="F93" s="84">
        <v>0</v>
      </c>
      <c r="G93" s="84">
        <v>601</v>
      </c>
      <c r="H93" s="84"/>
      <c r="I93" s="84"/>
      <c r="J93" s="84">
        <v>0</v>
      </c>
      <c r="K93" s="84"/>
      <c r="L93" s="84" t="s">
        <v>223</v>
      </c>
      <c r="M93" s="85">
        <v>45874.708344907405</v>
      </c>
      <c r="N93" s="86" t="s">
        <v>18</v>
      </c>
      <c r="AA93" s="21"/>
      <c r="AB93" s="15"/>
    </row>
    <row r="94" spans="1:28" hidden="1" x14ac:dyDescent="0.3">
      <c r="A94" s="80" t="s">
        <v>224</v>
      </c>
      <c r="B94" s="55"/>
      <c r="C94" s="55"/>
      <c r="D94" s="56">
        <v>3.0487799999999999E-2</v>
      </c>
      <c r="E94" s="57">
        <v>46</v>
      </c>
      <c r="F94" s="57">
        <v>2</v>
      </c>
      <c r="G94" s="57">
        <v>732</v>
      </c>
      <c r="H94" s="57">
        <v>0</v>
      </c>
      <c r="I94" s="57"/>
      <c r="J94" s="57">
        <v>1</v>
      </c>
      <c r="K94" s="57"/>
      <c r="L94" s="58" t="s">
        <v>225</v>
      </c>
      <c r="M94" s="63">
        <v>45961.416666666664</v>
      </c>
      <c r="N94" s="18" t="s">
        <v>18</v>
      </c>
      <c r="AA94" s="21"/>
      <c r="AB94" s="15"/>
    </row>
    <row r="95" spans="1:28" hidden="1" x14ac:dyDescent="0.3">
      <c r="A95" s="80" t="s">
        <v>226</v>
      </c>
      <c r="B95" s="55"/>
      <c r="C95" s="55"/>
      <c r="D95" s="56">
        <v>1.8761699999999999E-2</v>
      </c>
      <c r="E95" s="57">
        <v>19</v>
      </c>
      <c r="F95" s="57">
        <v>0</v>
      </c>
      <c r="G95" s="57">
        <v>609</v>
      </c>
      <c r="H95" s="57">
        <v>95</v>
      </c>
      <c r="I95" s="57"/>
      <c r="J95" s="57">
        <v>3</v>
      </c>
      <c r="K95" s="57"/>
      <c r="L95" s="58" t="s">
        <v>227</v>
      </c>
      <c r="M95" s="63">
        <v>45952.541678240741</v>
      </c>
      <c r="N95" s="18" t="s">
        <v>18</v>
      </c>
      <c r="AA95" s="21"/>
      <c r="AB95" s="15"/>
    </row>
    <row r="96" spans="1:28" hidden="1" x14ac:dyDescent="0.3">
      <c r="A96" s="80" t="s">
        <v>230</v>
      </c>
      <c r="B96" s="22" t="s">
        <v>48</v>
      </c>
      <c r="C96" s="22" t="s">
        <v>24</v>
      </c>
      <c r="D96" s="56">
        <v>1.27479E-2</v>
      </c>
      <c r="E96" s="57">
        <v>15</v>
      </c>
      <c r="F96" s="57">
        <v>0</v>
      </c>
      <c r="G96" s="57">
        <v>769</v>
      </c>
      <c r="H96" s="57">
        <v>0</v>
      </c>
      <c r="I96" s="57"/>
      <c r="J96" s="57">
        <v>2</v>
      </c>
      <c r="K96" s="57"/>
      <c r="L96" s="58" t="s">
        <v>231</v>
      </c>
      <c r="M96" s="63">
        <v>45940.666701388887</v>
      </c>
      <c r="N96" s="18" t="s">
        <v>18</v>
      </c>
      <c r="AA96" s="21"/>
      <c r="AB96" s="15"/>
    </row>
    <row r="97" spans="1:37" hidden="1" x14ac:dyDescent="0.3">
      <c r="A97" s="80" t="s">
        <v>228</v>
      </c>
      <c r="B97" s="55"/>
      <c r="C97" s="55"/>
      <c r="D97" s="56">
        <v>1.33556E-2</v>
      </c>
      <c r="E97" s="57">
        <v>11</v>
      </c>
      <c r="F97" s="57">
        <v>0</v>
      </c>
      <c r="G97" s="57">
        <v>645</v>
      </c>
      <c r="H97" s="57">
        <v>0</v>
      </c>
      <c r="I97" s="57"/>
      <c r="J97" s="57">
        <v>3</v>
      </c>
      <c r="K97" s="57"/>
      <c r="L97" s="58" t="s">
        <v>229</v>
      </c>
      <c r="M97" s="63">
        <v>45944.666701388887</v>
      </c>
      <c r="N97" s="18" t="s">
        <v>18</v>
      </c>
      <c r="AA97" s="21"/>
      <c r="AB97" s="15"/>
    </row>
    <row r="98" spans="1:37" hidden="1" x14ac:dyDescent="0.3">
      <c r="A98" s="80" t="s">
        <v>232</v>
      </c>
      <c r="B98" s="22" t="s">
        <v>48</v>
      </c>
      <c r="C98" s="22" t="s">
        <v>24</v>
      </c>
      <c r="D98" s="56">
        <v>1.2326699999999999E-2</v>
      </c>
      <c r="E98" s="57">
        <v>9</v>
      </c>
      <c r="F98" s="57">
        <v>0</v>
      </c>
      <c r="G98" s="57">
        <v>696</v>
      </c>
      <c r="H98" s="57">
        <v>0</v>
      </c>
      <c r="I98" s="57"/>
      <c r="J98" s="57">
        <v>4</v>
      </c>
      <c r="K98" s="57"/>
      <c r="L98" s="58" t="s">
        <v>233</v>
      </c>
      <c r="M98" s="63">
        <v>45939.666666666664</v>
      </c>
      <c r="N98" s="18" t="s">
        <v>18</v>
      </c>
      <c r="AA98" s="21"/>
      <c r="AB98" s="15"/>
    </row>
    <row r="99" spans="1:37" hidden="1" x14ac:dyDescent="0.3">
      <c r="A99" s="80" t="s">
        <v>234</v>
      </c>
      <c r="B99" s="55"/>
      <c r="C99" s="55"/>
      <c r="D99" s="56">
        <v>1.20482E-2</v>
      </c>
      <c r="E99" s="57">
        <v>7</v>
      </c>
      <c r="F99" s="57">
        <v>0</v>
      </c>
      <c r="G99" s="57">
        <v>605</v>
      </c>
      <c r="H99" s="57">
        <v>118</v>
      </c>
      <c r="I99" s="57"/>
      <c r="J99" s="57">
        <v>2</v>
      </c>
      <c r="K99" s="57"/>
      <c r="L99" s="58" t="s">
        <v>235</v>
      </c>
      <c r="M99" s="63">
        <v>45960.416678240741</v>
      </c>
      <c r="N99" s="18" t="s">
        <v>18</v>
      </c>
      <c r="AA99" s="21"/>
      <c r="AB99" s="15"/>
    </row>
    <row r="100" spans="1:37" hidden="1" x14ac:dyDescent="0.3">
      <c r="A100" s="48" t="s">
        <v>236</v>
      </c>
      <c r="B100" s="48"/>
      <c r="C100" s="48"/>
      <c r="D100" s="47">
        <v>0.01</v>
      </c>
      <c r="E100" s="48">
        <v>13</v>
      </c>
      <c r="F100" s="48">
        <v>1</v>
      </c>
      <c r="G100" s="49">
        <v>825</v>
      </c>
      <c r="H100" s="48">
        <v>150</v>
      </c>
      <c r="I100" s="48"/>
      <c r="J100" s="48">
        <v>2</v>
      </c>
      <c r="K100" s="48"/>
      <c r="L100" s="48"/>
      <c r="M100" s="63">
        <v>45960.416678240741</v>
      </c>
      <c r="N100" s="87" t="s">
        <v>18</v>
      </c>
      <c r="AA100" s="21"/>
      <c r="AB100" s="15"/>
    </row>
    <row r="101" spans="1:37" hidden="1" x14ac:dyDescent="0.3">
      <c r="A101" s="1" t="s">
        <v>237</v>
      </c>
      <c r="B101" s="22" t="s">
        <v>15</v>
      </c>
      <c r="C101" s="22" t="s">
        <v>20</v>
      </c>
      <c r="D101" s="35">
        <v>5.9347200000000003E-2</v>
      </c>
      <c r="E101" s="34">
        <v>42</v>
      </c>
      <c r="F101" s="34">
        <v>4</v>
      </c>
      <c r="G101" s="34">
        <v>0</v>
      </c>
      <c r="H101" s="34"/>
      <c r="I101" s="34">
        <v>3396</v>
      </c>
      <c r="J101" s="34">
        <v>4</v>
      </c>
      <c r="K101" s="34">
        <v>2</v>
      </c>
      <c r="L101" s="34" t="s">
        <v>238</v>
      </c>
      <c r="M101" s="38">
        <v>45831.375185185185</v>
      </c>
      <c r="N101" s="16" t="s">
        <v>239</v>
      </c>
      <c r="AA101" s="21"/>
      <c r="AB101" s="15"/>
    </row>
    <row r="102" spans="1:37" hidden="1" x14ac:dyDescent="0.3">
      <c r="A102" s="1" t="s">
        <v>240</v>
      </c>
      <c r="B102" s="22" t="s">
        <v>15</v>
      </c>
      <c r="C102" s="22" t="s">
        <v>20</v>
      </c>
      <c r="D102" s="35">
        <v>3.0232599999999998E-2</v>
      </c>
      <c r="E102" s="34">
        <v>14</v>
      </c>
      <c r="F102" s="34">
        <v>2</v>
      </c>
      <c r="G102" s="34">
        <v>487</v>
      </c>
      <c r="H102" s="34"/>
      <c r="I102" s="34">
        <v>725</v>
      </c>
      <c r="J102" s="34">
        <v>0</v>
      </c>
      <c r="K102" s="34">
        <v>1</v>
      </c>
      <c r="L102" s="34" t="s">
        <v>241</v>
      </c>
      <c r="M102" s="38">
        <v>45674.375104166669</v>
      </c>
      <c r="N102" s="16" t="s">
        <v>239</v>
      </c>
      <c r="AA102" s="21"/>
      <c r="AB102" s="15"/>
    </row>
    <row r="103" spans="1:37" hidden="1" x14ac:dyDescent="0.3">
      <c r="A103" s="1" t="s">
        <v>242</v>
      </c>
      <c r="B103" s="22" t="s">
        <v>15</v>
      </c>
      <c r="C103" s="22" t="s">
        <v>16</v>
      </c>
      <c r="D103" s="35">
        <v>3.7037E-2</v>
      </c>
      <c r="E103" s="34">
        <v>8</v>
      </c>
      <c r="F103" s="34">
        <v>0</v>
      </c>
      <c r="G103" s="34">
        <v>0</v>
      </c>
      <c r="H103" s="34"/>
      <c r="I103" s="34">
        <v>357</v>
      </c>
      <c r="J103" s="34">
        <v>0</v>
      </c>
      <c r="K103" s="34">
        <v>0</v>
      </c>
      <c r="L103" s="34" t="s">
        <v>243</v>
      </c>
      <c r="M103" s="38">
        <v>45743.514224537037</v>
      </c>
      <c r="N103" s="16" t="s">
        <v>239</v>
      </c>
      <c r="AA103" s="21"/>
      <c r="AB103" s="15"/>
    </row>
    <row r="104" spans="1:37" hidden="1" x14ac:dyDescent="0.3">
      <c r="A104" s="1" t="s">
        <v>244</v>
      </c>
      <c r="B104" s="22" t="s">
        <v>15</v>
      </c>
      <c r="C104" s="22" t="s">
        <v>16</v>
      </c>
      <c r="D104" s="35">
        <v>3.9711200000000002E-2</v>
      </c>
      <c r="E104" s="34">
        <v>11</v>
      </c>
      <c r="F104" s="34">
        <v>0</v>
      </c>
      <c r="G104" s="34">
        <v>261</v>
      </c>
      <c r="H104" s="34"/>
      <c r="I104" s="34">
        <v>400</v>
      </c>
      <c r="J104" s="34">
        <v>0</v>
      </c>
      <c r="K104" s="34">
        <v>0</v>
      </c>
      <c r="L104" s="34" t="s">
        <v>245</v>
      </c>
      <c r="M104" s="38">
        <v>45751.541863425926</v>
      </c>
      <c r="N104" s="16" t="s">
        <v>239</v>
      </c>
      <c r="AA104" s="21"/>
      <c r="AB104" s="15"/>
    </row>
    <row r="105" spans="1:37" hidden="1" x14ac:dyDescent="0.3">
      <c r="A105" s="1" t="s">
        <v>246</v>
      </c>
      <c r="B105" s="22" t="s">
        <v>15</v>
      </c>
      <c r="C105" s="22" t="s">
        <v>16</v>
      </c>
      <c r="D105" s="35">
        <v>1.8372699999999999E-2</v>
      </c>
      <c r="E105" s="34">
        <v>8</v>
      </c>
      <c r="F105" s="34">
        <v>0</v>
      </c>
      <c r="G105" s="34">
        <v>0</v>
      </c>
      <c r="H105" s="34"/>
      <c r="I105" s="34">
        <v>559</v>
      </c>
      <c r="J105" s="34">
        <v>1</v>
      </c>
      <c r="K105" s="34">
        <v>1</v>
      </c>
      <c r="L105" s="34" t="s">
        <v>247</v>
      </c>
      <c r="M105" s="38">
        <v>45771.500254629631</v>
      </c>
      <c r="N105" s="16" t="s">
        <v>239</v>
      </c>
      <c r="AA105" s="21"/>
      <c r="AB105" s="15"/>
      <c r="AC105" s="27"/>
      <c r="AD105" s="27"/>
      <c r="AE105" s="27"/>
      <c r="AF105" s="27"/>
      <c r="AG105" s="27"/>
      <c r="AH105" s="27"/>
      <c r="AI105" s="27"/>
      <c r="AJ105" s="27"/>
      <c r="AK105" s="27"/>
    </row>
    <row r="106" spans="1:37" hidden="1" x14ac:dyDescent="0.3">
      <c r="A106" s="1" t="s">
        <v>248</v>
      </c>
      <c r="B106" s="22" t="s">
        <v>15</v>
      </c>
      <c r="C106" s="22" t="s">
        <v>16</v>
      </c>
      <c r="D106" s="35">
        <v>2.65781E-2</v>
      </c>
      <c r="E106" s="34">
        <v>9</v>
      </c>
      <c r="F106" s="34">
        <v>1</v>
      </c>
      <c r="G106" s="34">
        <v>154</v>
      </c>
      <c r="H106" s="34"/>
      <c r="I106" s="34">
        <v>491</v>
      </c>
      <c r="J106" s="34">
        <v>0</v>
      </c>
      <c r="K106" s="34">
        <v>1</v>
      </c>
      <c r="L106" s="34" t="s">
        <v>249</v>
      </c>
      <c r="M106" s="38">
        <v>45764.666875000003</v>
      </c>
      <c r="N106" s="16" t="s">
        <v>239</v>
      </c>
      <c r="AA106" s="21"/>
      <c r="AB106" s="15"/>
      <c r="AC106" s="14"/>
      <c r="AD106" s="14"/>
      <c r="AE106" s="14"/>
      <c r="AF106" s="14"/>
      <c r="AG106" s="14"/>
      <c r="AH106" s="14"/>
    </row>
    <row r="107" spans="1:37" hidden="1" x14ac:dyDescent="0.3">
      <c r="A107" s="1" t="s">
        <v>250</v>
      </c>
      <c r="B107" s="22" t="s">
        <v>40</v>
      </c>
      <c r="C107" s="22" t="s">
        <v>48</v>
      </c>
      <c r="D107" s="35">
        <v>4.5454500000000002E-2</v>
      </c>
      <c r="E107" s="34">
        <v>8</v>
      </c>
      <c r="F107" s="34">
        <v>0</v>
      </c>
      <c r="G107" s="34">
        <v>207</v>
      </c>
      <c r="H107" s="34"/>
      <c r="I107" s="34">
        <v>322</v>
      </c>
      <c r="J107" s="34">
        <v>0</v>
      </c>
      <c r="K107" s="34">
        <v>0</v>
      </c>
      <c r="L107" s="34" t="s">
        <v>251</v>
      </c>
      <c r="M107" s="38">
        <v>45670.708553240744</v>
      </c>
      <c r="N107" s="16" t="s">
        <v>239</v>
      </c>
      <c r="AA107" s="21"/>
      <c r="AB107" s="15"/>
      <c r="AC107" s="14"/>
      <c r="AD107" s="14"/>
      <c r="AE107" s="14"/>
      <c r="AF107" s="14"/>
      <c r="AG107" s="14"/>
      <c r="AH107" s="14"/>
    </row>
    <row r="108" spans="1:37" hidden="1" x14ac:dyDescent="0.3">
      <c r="A108" s="1" t="s">
        <v>252</v>
      </c>
      <c r="B108" s="22" t="s">
        <v>40</v>
      </c>
      <c r="C108" s="34"/>
      <c r="D108" s="35">
        <v>4.1825099999999997E-2</v>
      </c>
      <c r="E108" s="34">
        <v>11</v>
      </c>
      <c r="F108" s="34">
        <v>0</v>
      </c>
      <c r="G108" s="34">
        <v>0</v>
      </c>
      <c r="H108" s="34"/>
      <c r="I108" s="34">
        <v>465</v>
      </c>
      <c r="J108" s="34">
        <v>0</v>
      </c>
      <c r="K108" s="34">
        <v>0</v>
      </c>
      <c r="L108" s="34" t="s">
        <v>253</v>
      </c>
      <c r="M108" s="38">
        <v>45834.750196759262</v>
      </c>
      <c r="N108" s="16" t="s">
        <v>239</v>
      </c>
      <c r="AA108" s="21"/>
      <c r="AB108" s="15"/>
      <c r="AC108" s="14"/>
      <c r="AD108" s="14"/>
      <c r="AE108" s="14"/>
      <c r="AF108" s="14"/>
      <c r="AG108" s="14"/>
      <c r="AH108" s="14"/>
    </row>
    <row r="109" spans="1:37" hidden="1" x14ac:dyDescent="0.3">
      <c r="A109" s="1" t="s">
        <v>254</v>
      </c>
      <c r="B109" s="22" t="s">
        <v>40</v>
      </c>
      <c r="C109" s="34"/>
      <c r="D109" s="35">
        <v>4.1269800000000002E-2</v>
      </c>
      <c r="E109" s="34">
        <v>13</v>
      </c>
      <c r="F109" s="34">
        <v>0</v>
      </c>
      <c r="G109" s="34">
        <v>0</v>
      </c>
      <c r="H109" s="34"/>
      <c r="I109" s="34">
        <v>544</v>
      </c>
      <c r="J109" s="34">
        <v>2</v>
      </c>
      <c r="K109" s="34">
        <v>0</v>
      </c>
      <c r="L109" s="34" t="s">
        <v>255</v>
      </c>
      <c r="M109" s="38">
        <v>45841.708460648151</v>
      </c>
      <c r="N109" s="16" t="s">
        <v>239</v>
      </c>
      <c r="AA109" s="21"/>
      <c r="AB109" s="15"/>
      <c r="AC109" s="14"/>
      <c r="AD109" s="14"/>
      <c r="AE109" s="14"/>
      <c r="AF109" s="14"/>
      <c r="AG109" s="14"/>
      <c r="AH109" s="14"/>
    </row>
    <row r="110" spans="1:37" hidden="1" x14ac:dyDescent="0.3">
      <c r="A110" s="1" t="s">
        <v>256</v>
      </c>
      <c r="B110" s="22" t="s">
        <v>40</v>
      </c>
      <c r="C110" s="22" t="s">
        <v>24</v>
      </c>
      <c r="D110" s="35">
        <v>3.8461500000000003E-2</v>
      </c>
      <c r="E110" s="34">
        <v>8</v>
      </c>
      <c r="F110" s="34">
        <v>0</v>
      </c>
      <c r="G110" s="34">
        <v>242</v>
      </c>
      <c r="H110" s="34"/>
      <c r="I110" s="34">
        <v>427</v>
      </c>
      <c r="J110" s="34">
        <v>1</v>
      </c>
      <c r="K110" s="34">
        <v>0</v>
      </c>
      <c r="L110" s="34" t="s">
        <v>257</v>
      </c>
      <c r="M110" s="38">
        <v>45672.291898148149</v>
      </c>
      <c r="N110" s="16" t="s">
        <v>239</v>
      </c>
      <c r="AA110" s="21"/>
      <c r="AB110" s="15"/>
      <c r="AC110" s="14"/>
      <c r="AD110" s="14"/>
      <c r="AE110" s="14"/>
      <c r="AF110" s="14"/>
      <c r="AG110" s="14"/>
      <c r="AH110" s="14"/>
    </row>
    <row r="111" spans="1:37" hidden="1" x14ac:dyDescent="0.3">
      <c r="A111" s="1" t="s">
        <v>258</v>
      </c>
      <c r="B111" s="22" t="s">
        <v>40</v>
      </c>
      <c r="C111" s="22" t="s">
        <v>16</v>
      </c>
      <c r="D111" s="35">
        <v>1.9108300000000002E-2</v>
      </c>
      <c r="E111" s="34">
        <v>6</v>
      </c>
      <c r="F111" s="34">
        <v>0</v>
      </c>
      <c r="G111" s="34">
        <v>0</v>
      </c>
      <c r="H111" s="34"/>
      <c r="I111" s="34">
        <v>460</v>
      </c>
      <c r="J111" s="34">
        <v>0</v>
      </c>
      <c r="K111" s="34">
        <v>0</v>
      </c>
      <c r="L111" s="34" t="s">
        <v>259</v>
      </c>
      <c r="M111" s="38">
        <v>45734.812881944446</v>
      </c>
      <c r="N111" s="16" t="s">
        <v>239</v>
      </c>
      <c r="AA111" s="21"/>
      <c r="AB111" s="15"/>
      <c r="AC111" s="14"/>
      <c r="AD111" s="14"/>
      <c r="AE111" s="14"/>
      <c r="AF111" s="14"/>
      <c r="AG111" s="14"/>
      <c r="AH111" s="14"/>
    </row>
    <row r="112" spans="1:37" hidden="1" x14ac:dyDescent="0.3">
      <c r="A112" s="1" t="s">
        <v>56</v>
      </c>
      <c r="B112" s="22" t="s">
        <v>40</v>
      </c>
      <c r="C112" s="22" t="s">
        <v>57</v>
      </c>
      <c r="D112" s="35">
        <v>4.9903999999999997E-2</v>
      </c>
      <c r="E112" s="34">
        <v>27</v>
      </c>
      <c r="F112" s="34">
        <v>2</v>
      </c>
      <c r="G112" s="34">
        <v>0</v>
      </c>
      <c r="H112" s="34"/>
      <c r="I112" s="34">
        <v>800</v>
      </c>
      <c r="J112" s="34">
        <v>0</v>
      </c>
      <c r="K112" s="34">
        <v>1</v>
      </c>
      <c r="L112" s="34" t="s">
        <v>260</v>
      </c>
      <c r="M112" s="38">
        <v>45877.628032407411</v>
      </c>
      <c r="N112" s="16" t="s">
        <v>239</v>
      </c>
      <c r="AA112" s="21"/>
      <c r="AB112" s="15"/>
      <c r="AC112" s="14"/>
      <c r="AD112" s="14"/>
      <c r="AE112" s="14"/>
      <c r="AF112" s="14"/>
      <c r="AG112" s="14"/>
      <c r="AH112" s="14"/>
    </row>
    <row r="113" spans="1:37" hidden="1" x14ac:dyDescent="0.3">
      <c r="A113" s="1" t="s">
        <v>261</v>
      </c>
      <c r="B113" s="22" t="s">
        <v>40</v>
      </c>
      <c r="C113" s="22" t="s">
        <v>24</v>
      </c>
      <c r="D113" s="35">
        <v>4.94297E-2</v>
      </c>
      <c r="E113" s="34">
        <v>14</v>
      </c>
      <c r="F113" s="34">
        <v>2</v>
      </c>
      <c r="G113" s="34">
        <v>0</v>
      </c>
      <c r="H113" s="34"/>
      <c r="I113" s="34">
        <v>480</v>
      </c>
      <c r="J113" s="34">
        <v>0</v>
      </c>
      <c r="K113" s="34">
        <v>1</v>
      </c>
      <c r="L113" s="34" t="s">
        <v>262</v>
      </c>
      <c r="M113" s="38">
        <v>45828.375219907408</v>
      </c>
      <c r="N113" s="16" t="s">
        <v>239</v>
      </c>
      <c r="AA113" s="21"/>
      <c r="AB113" s="15"/>
      <c r="AH113" s="15"/>
      <c r="AK113" s="15"/>
    </row>
    <row r="114" spans="1:37" hidden="1" x14ac:dyDescent="0.3">
      <c r="A114" s="1" t="s">
        <v>263</v>
      </c>
      <c r="B114" s="22" t="s">
        <v>40</v>
      </c>
      <c r="C114" s="22" t="s">
        <v>24</v>
      </c>
      <c r="D114" s="35">
        <v>4.7794099999999999E-2</v>
      </c>
      <c r="E114" s="34">
        <v>13</v>
      </c>
      <c r="F114" s="34">
        <v>0</v>
      </c>
      <c r="G114" s="34">
        <v>0</v>
      </c>
      <c r="H114" s="34"/>
      <c r="I114" s="34">
        <v>474</v>
      </c>
      <c r="J114" s="34">
        <v>6</v>
      </c>
      <c r="K114" s="34">
        <v>0</v>
      </c>
      <c r="L114" s="34" t="s">
        <v>264</v>
      </c>
      <c r="M114" s="38">
        <v>45905.638784722221</v>
      </c>
      <c r="N114" s="16" t="s">
        <v>239</v>
      </c>
      <c r="AA114" s="21"/>
      <c r="AB114" s="15"/>
      <c r="AH114" s="15"/>
      <c r="AK114" s="15"/>
    </row>
    <row r="115" spans="1:37" hidden="1" x14ac:dyDescent="0.3">
      <c r="A115" s="1" t="s">
        <v>265</v>
      </c>
      <c r="B115" s="22" t="s">
        <v>40</v>
      </c>
      <c r="C115" s="22" t="s">
        <v>24</v>
      </c>
      <c r="D115" s="35">
        <v>4.6391799999999997E-2</v>
      </c>
      <c r="E115" s="34">
        <v>9</v>
      </c>
      <c r="F115" s="34">
        <v>0</v>
      </c>
      <c r="G115" s="34">
        <v>0</v>
      </c>
      <c r="H115" s="34"/>
      <c r="I115" s="34">
        <v>3350</v>
      </c>
      <c r="J115" s="34">
        <v>0</v>
      </c>
      <c r="K115" s="34">
        <v>0</v>
      </c>
      <c r="L115" s="34" t="s">
        <v>266</v>
      </c>
      <c r="M115" s="38">
        <v>45895.500173611108</v>
      </c>
      <c r="N115" s="16" t="s">
        <v>239</v>
      </c>
      <c r="AA115" s="21"/>
      <c r="AB115" s="15"/>
      <c r="AH115" s="15"/>
      <c r="AK115" s="15"/>
    </row>
    <row r="116" spans="1:37" hidden="1" x14ac:dyDescent="0.3">
      <c r="A116" s="1" t="s">
        <v>267</v>
      </c>
      <c r="B116" s="22" t="s">
        <v>40</v>
      </c>
      <c r="C116" s="22" t="s">
        <v>24</v>
      </c>
      <c r="D116" s="35">
        <v>4.5871599999999998E-2</v>
      </c>
      <c r="E116" s="34">
        <v>10</v>
      </c>
      <c r="F116" s="34">
        <v>2</v>
      </c>
      <c r="G116" s="34">
        <v>0</v>
      </c>
      <c r="H116" s="34"/>
      <c r="I116" s="34">
        <v>674</v>
      </c>
      <c r="J116" s="34">
        <v>0</v>
      </c>
      <c r="K116" s="34">
        <v>0</v>
      </c>
      <c r="L116" s="34" t="s">
        <v>268</v>
      </c>
      <c r="M116" s="38">
        <v>45860.666805555556</v>
      </c>
      <c r="N116" s="16" t="s">
        <v>239</v>
      </c>
      <c r="AA116" s="21"/>
      <c r="AB116" s="15"/>
      <c r="AH116" s="15"/>
      <c r="AK116" s="15"/>
    </row>
    <row r="117" spans="1:37" hidden="1" x14ac:dyDescent="0.3">
      <c r="A117" s="1" t="s">
        <v>269</v>
      </c>
      <c r="B117" s="22" t="s">
        <v>40</v>
      </c>
      <c r="C117" s="22" t="s">
        <v>24</v>
      </c>
      <c r="D117" s="35">
        <v>4.3643300000000003E-2</v>
      </c>
      <c r="E117" s="34">
        <v>25</v>
      </c>
      <c r="F117" s="34">
        <v>4</v>
      </c>
      <c r="G117" s="34">
        <v>0</v>
      </c>
      <c r="H117" s="34"/>
      <c r="I117" s="34">
        <v>1004</v>
      </c>
      <c r="J117" s="34">
        <v>8</v>
      </c>
      <c r="K117" s="34">
        <v>2</v>
      </c>
      <c r="L117" s="34" t="s">
        <v>270</v>
      </c>
      <c r="M117" s="38">
        <v>45779.541886574072</v>
      </c>
      <c r="N117" s="16" t="s">
        <v>239</v>
      </c>
      <c r="AA117" s="21"/>
      <c r="AB117" s="15"/>
      <c r="AH117" s="15"/>
      <c r="AK117" s="15"/>
    </row>
    <row r="118" spans="1:37" hidden="1" x14ac:dyDescent="0.3">
      <c r="A118" s="1" t="s">
        <v>271</v>
      </c>
      <c r="B118" s="22" t="s">
        <v>40</v>
      </c>
      <c r="C118" s="22" t="s">
        <v>24</v>
      </c>
      <c r="D118" s="35">
        <v>3.8835000000000001E-2</v>
      </c>
      <c r="E118" s="34">
        <v>8</v>
      </c>
      <c r="F118" s="34">
        <v>0</v>
      </c>
      <c r="G118" s="34">
        <v>213</v>
      </c>
      <c r="H118" s="34"/>
      <c r="I118" s="34">
        <v>302</v>
      </c>
      <c r="J118" s="34">
        <v>1</v>
      </c>
      <c r="K118" s="34">
        <v>0</v>
      </c>
      <c r="L118" s="34" t="s">
        <v>272</v>
      </c>
      <c r="M118" s="38">
        <v>45733.375162037039</v>
      </c>
      <c r="N118" s="16" t="s">
        <v>239</v>
      </c>
      <c r="AA118" s="21"/>
      <c r="AB118" s="15"/>
      <c r="AH118" s="15"/>
      <c r="AK118" s="15"/>
    </row>
    <row r="119" spans="1:37" hidden="1" x14ac:dyDescent="0.3">
      <c r="A119" s="1" t="s">
        <v>273</v>
      </c>
      <c r="B119" s="22" t="s">
        <v>40</v>
      </c>
      <c r="C119" s="22" t="s">
        <v>24</v>
      </c>
      <c r="D119" s="35">
        <v>3.4759400000000003E-2</v>
      </c>
      <c r="E119" s="34">
        <v>13</v>
      </c>
      <c r="F119" s="34">
        <v>0</v>
      </c>
      <c r="G119" s="34">
        <v>0</v>
      </c>
      <c r="H119" s="34"/>
      <c r="I119" s="34">
        <v>579</v>
      </c>
      <c r="J119" s="34">
        <v>1</v>
      </c>
      <c r="K119" s="34">
        <v>0</v>
      </c>
      <c r="L119" s="34" t="s">
        <v>274</v>
      </c>
      <c r="M119" s="38">
        <v>45825.657430555555</v>
      </c>
      <c r="N119" s="16" t="s">
        <v>239</v>
      </c>
      <c r="AH119" s="15"/>
      <c r="AK119" s="15"/>
    </row>
    <row r="120" spans="1:37" hidden="1" x14ac:dyDescent="0.3">
      <c r="A120" s="1" t="s">
        <v>275</v>
      </c>
      <c r="B120" s="22" t="s">
        <v>40</v>
      </c>
      <c r="C120" s="22" t="s">
        <v>24</v>
      </c>
      <c r="D120" s="35">
        <v>2.85714E-2</v>
      </c>
      <c r="E120" s="34">
        <v>8</v>
      </c>
      <c r="F120" s="34">
        <v>2</v>
      </c>
      <c r="G120" s="34">
        <v>0</v>
      </c>
      <c r="H120" s="34"/>
      <c r="I120" s="34">
        <v>476</v>
      </c>
      <c r="J120" s="34">
        <v>0</v>
      </c>
      <c r="K120" s="34">
        <v>0</v>
      </c>
      <c r="L120" s="34" t="s">
        <v>276</v>
      </c>
      <c r="M120" s="38">
        <v>45858.417002314818</v>
      </c>
      <c r="N120" s="16" t="s">
        <v>239</v>
      </c>
      <c r="AH120" s="15"/>
      <c r="AK120" s="15"/>
    </row>
    <row r="121" spans="1:37" hidden="1" x14ac:dyDescent="0.3">
      <c r="A121" s="1" t="s">
        <v>277</v>
      </c>
      <c r="B121" s="22" t="s">
        <v>40</v>
      </c>
      <c r="C121" s="22" t="s">
        <v>48</v>
      </c>
      <c r="D121" s="35">
        <v>2.7777799999999998E-2</v>
      </c>
      <c r="E121" s="34">
        <v>5</v>
      </c>
      <c r="F121" s="34">
        <v>0</v>
      </c>
      <c r="G121" s="34">
        <v>191</v>
      </c>
      <c r="H121" s="34"/>
      <c r="I121" s="34">
        <v>248</v>
      </c>
      <c r="J121" s="34">
        <v>0</v>
      </c>
      <c r="K121" s="34">
        <v>0</v>
      </c>
      <c r="L121" s="34" t="s">
        <v>278</v>
      </c>
      <c r="M121" s="38">
        <v>45663.625115740739</v>
      </c>
      <c r="N121" s="16" t="s">
        <v>239</v>
      </c>
      <c r="AH121" s="15"/>
      <c r="AK121" s="15"/>
    </row>
    <row r="122" spans="1:37" hidden="1" x14ac:dyDescent="0.3">
      <c r="A122" s="1" t="s">
        <v>279</v>
      </c>
      <c r="B122" s="22" t="s">
        <v>40</v>
      </c>
      <c r="C122" s="22" t="s">
        <v>24</v>
      </c>
      <c r="D122" s="35">
        <v>2.5925900000000002E-2</v>
      </c>
      <c r="E122" s="34">
        <v>7</v>
      </c>
      <c r="F122" s="34">
        <v>0</v>
      </c>
      <c r="G122" s="34">
        <v>0</v>
      </c>
      <c r="H122" s="34"/>
      <c r="I122" s="34">
        <v>440</v>
      </c>
      <c r="J122" s="34">
        <v>1</v>
      </c>
      <c r="K122" s="34">
        <v>0</v>
      </c>
      <c r="L122" s="34" t="s">
        <v>280</v>
      </c>
      <c r="M122" s="38">
        <v>45826.708472222221</v>
      </c>
      <c r="N122" s="16" t="s">
        <v>239</v>
      </c>
      <c r="AH122" s="15"/>
      <c r="AK122" s="15"/>
    </row>
    <row r="123" spans="1:37" hidden="1" x14ac:dyDescent="0.3">
      <c r="A123" s="1" t="s">
        <v>281</v>
      </c>
      <c r="B123" s="22" t="s">
        <v>40</v>
      </c>
      <c r="C123" s="22" t="s">
        <v>24</v>
      </c>
      <c r="D123" s="35">
        <v>2.09424E-2</v>
      </c>
      <c r="E123" s="34">
        <v>4</v>
      </c>
      <c r="F123" s="34">
        <v>0</v>
      </c>
      <c r="G123" s="34">
        <v>208</v>
      </c>
      <c r="H123" s="34"/>
      <c r="I123" s="34">
        <v>254</v>
      </c>
      <c r="J123" s="34">
        <v>0</v>
      </c>
      <c r="K123" s="34">
        <v>0</v>
      </c>
      <c r="L123" s="34" t="s">
        <v>282</v>
      </c>
      <c r="M123" s="38">
        <v>45699.750138888892</v>
      </c>
      <c r="N123" s="16" t="s">
        <v>239</v>
      </c>
      <c r="AH123" s="15"/>
      <c r="AK123" s="15"/>
    </row>
    <row r="124" spans="1:37" hidden="1" x14ac:dyDescent="0.3">
      <c r="A124" s="1" t="s">
        <v>283</v>
      </c>
      <c r="B124" s="22" t="s">
        <v>40</v>
      </c>
      <c r="C124" s="22" t="s">
        <v>24</v>
      </c>
      <c r="D124" s="35">
        <v>1.26582E-2</v>
      </c>
      <c r="E124" s="34">
        <v>3</v>
      </c>
      <c r="F124" s="34">
        <v>0</v>
      </c>
      <c r="G124" s="34">
        <v>252</v>
      </c>
      <c r="H124" s="34"/>
      <c r="I124" s="34">
        <v>346</v>
      </c>
      <c r="J124" s="34">
        <v>0</v>
      </c>
      <c r="K124" s="34">
        <v>0</v>
      </c>
      <c r="L124" s="34" t="s">
        <v>284</v>
      </c>
      <c r="M124" s="38">
        <v>45719.677905092591</v>
      </c>
      <c r="N124" s="16" t="s">
        <v>239</v>
      </c>
      <c r="AH124" s="15"/>
      <c r="AK124" s="15"/>
    </row>
    <row r="125" spans="1:37" hidden="1" x14ac:dyDescent="0.3">
      <c r="A125" s="1" t="s">
        <v>285</v>
      </c>
      <c r="B125" s="22" t="s">
        <v>40</v>
      </c>
      <c r="C125" s="22" t="s">
        <v>15</v>
      </c>
      <c r="D125" s="35">
        <v>4.2253499999999999E-2</v>
      </c>
      <c r="E125" s="34">
        <v>9</v>
      </c>
      <c r="F125" s="34">
        <v>1</v>
      </c>
      <c r="G125" s="34">
        <v>0</v>
      </c>
      <c r="H125" s="34"/>
      <c r="I125" s="34">
        <v>3397</v>
      </c>
      <c r="J125" s="34">
        <v>1</v>
      </c>
      <c r="K125" s="34">
        <v>0</v>
      </c>
      <c r="L125" s="34" t="s">
        <v>286</v>
      </c>
      <c r="M125" s="38">
        <v>45904.416898148149</v>
      </c>
      <c r="N125" s="16" t="s">
        <v>239</v>
      </c>
      <c r="AH125" s="15"/>
      <c r="AK125" s="15"/>
    </row>
    <row r="126" spans="1:37" hidden="1" x14ac:dyDescent="0.3">
      <c r="A126" s="1" t="s">
        <v>287</v>
      </c>
      <c r="B126" s="22" t="s">
        <v>77</v>
      </c>
      <c r="C126" s="22" t="s">
        <v>57</v>
      </c>
      <c r="D126" s="35">
        <v>6.3583799999999996E-2</v>
      </c>
      <c r="E126" s="34">
        <v>44</v>
      </c>
      <c r="F126" s="34">
        <v>2</v>
      </c>
      <c r="G126" s="34">
        <v>0</v>
      </c>
      <c r="H126" s="34"/>
      <c r="I126" s="34">
        <v>1024</v>
      </c>
      <c r="J126" s="34">
        <v>13</v>
      </c>
      <c r="K126" s="34">
        <v>0</v>
      </c>
      <c r="L126" s="34" t="s">
        <v>288</v>
      </c>
      <c r="M126" s="38">
        <v>45869.709155092591</v>
      </c>
      <c r="N126" s="16" t="s">
        <v>239</v>
      </c>
      <c r="AH126" s="15"/>
      <c r="AK126" s="15"/>
    </row>
    <row r="127" spans="1:37" hidden="1" x14ac:dyDescent="0.3">
      <c r="A127" s="1" t="s">
        <v>76</v>
      </c>
      <c r="B127" s="28" t="s">
        <v>77</v>
      </c>
      <c r="C127" s="28" t="s">
        <v>57</v>
      </c>
      <c r="D127" s="35">
        <v>5.9160299999999999E-2</v>
      </c>
      <c r="E127" s="34">
        <v>32</v>
      </c>
      <c r="F127" s="34">
        <v>2</v>
      </c>
      <c r="G127" s="34">
        <v>0</v>
      </c>
      <c r="H127" s="34"/>
      <c r="I127" s="34">
        <v>842</v>
      </c>
      <c r="J127" s="34">
        <v>1</v>
      </c>
      <c r="K127" s="34">
        <v>1</v>
      </c>
      <c r="L127" s="34" t="s">
        <v>289</v>
      </c>
      <c r="M127" s="38">
        <v>45896.563402777778</v>
      </c>
      <c r="N127" s="16" t="s">
        <v>239</v>
      </c>
      <c r="AH127" s="15"/>
      <c r="AK127" s="15"/>
    </row>
    <row r="128" spans="1:37" hidden="1" x14ac:dyDescent="0.3">
      <c r="A128" s="1" t="s">
        <v>290</v>
      </c>
      <c r="B128" s="22" t="s">
        <v>82</v>
      </c>
      <c r="C128" s="34"/>
      <c r="D128" s="35">
        <v>4.1666700000000001E-2</v>
      </c>
      <c r="E128" s="34">
        <v>10</v>
      </c>
      <c r="F128" s="34">
        <v>3</v>
      </c>
      <c r="G128" s="34">
        <v>254</v>
      </c>
      <c r="H128" s="34"/>
      <c r="I128" s="34">
        <v>336</v>
      </c>
      <c r="J128" s="34">
        <v>1</v>
      </c>
      <c r="K128" s="34">
        <v>0</v>
      </c>
      <c r="L128" s="34" t="s">
        <v>291</v>
      </c>
      <c r="M128" s="38">
        <v>45713.708460648151</v>
      </c>
      <c r="N128" s="16" t="s">
        <v>239</v>
      </c>
      <c r="AH128" s="15"/>
      <c r="AK128" s="15"/>
    </row>
    <row r="129" spans="1:37" hidden="1" x14ac:dyDescent="0.3">
      <c r="A129" s="1" t="s">
        <v>292</v>
      </c>
      <c r="B129" s="22" t="s">
        <v>82</v>
      </c>
      <c r="C129" s="22" t="s">
        <v>24</v>
      </c>
      <c r="D129" s="35">
        <v>3.0588199999999999E-2</v>
      </c>
      <c r="E129" s="34">
        <v>13</v>
      </c>
      <c r="F129" s="34">
        <v>1</v>
      </c>
      <c r="G129" s="34">
        <v>0</v>
      </c>
      <c r="H129" s="34"/>
      <c r="I129" s="34">
        <v>614</v>
      </c>
      <c r="J129" s="34">
        <v>1</v>
      </c>
      <c r="K129" s="34">
        <v>0</v>
      </c>
      <c r="L129" s="34" t="s">
        <v>293</v>
      </c>
      <c r="M129" s="38">
        <v>45783.541851851849</v>
      </c>
      <c r="N129" s="16" t="s">
        <v>239</v>
      </c>
      <c r="AH129" s="15"/>
      <c r="AK129" s="15"/>
    </row>
    <row r="130" spans="1:37" hidden="1" x14ac:dyDescent="0.3">
      <c r="A130" s="1" t="s">
        <v>294</v>
      </c>
      <c r="B130" s="22" t="s">
        <v>48</v>
      </c>
      <c r="C130" s="22" t="s">
        <v>194</v>
      </c>
      <c r="D130" s="35">
        <v>5.6034500000000001E-2</v>
      </c>
      <c r="E130" s="34">
        <v>13</v>
      </c>
      <c r="F130" s="34">
        <v>1</v>
      </c>
      <c r="G130" s="34">
        <v>0</v>
      </c>
      <c r="H130" s="34"/>
      <c r="I130" s="34">
        <v>3089</v>
      </c>
      <c r="J130" s="34">
        <v>2</v>
      </c>
      <c r="K130" s="34">
        <v>0</v>
      </c>
      <c r="L130" s="34" t="s">
        <v>295</v>
      </c>
      <c r="M130" s="38">
        <v>45924.500150462962</v>
      </c>
      <c r="N130" s="16" t="s">
        <v>239</v>
      </c>
      <c r="AH130" s="15"/>
      <c r="AK130" s="15"/>
    </row>
    <row r="131" spans="1:37" hidden="1" x14ac:dyDescent="0.3">
      <c r="A131" s="1" t="s">
        <v>296</v>
      </c>
      <c r="B131" s="22" t="s">
        <v>48</v>
      </c>
      <c r="C131" s="22" t="s">
        <v>97</v>
      </c>
      <c r="D131" s="35">
        <v>6.9306900000000005E-2</v>
      </c>
      <c r="E131" s="34">
        <v>15</v>
      </c>
      <c r="F131" s="34">
        <v>0</v>
      </c>
      <c r="G131" s="34">
        <v>0</v>
      </c>
      <c r="H131" s="34"/>
      <c r="I131" s="34">
        <v>3685</v>
      </c>
      <c r="J131" s="34">
        <v>2</v>
      </c>
      <c r="K131" s="34">
        <v>1</v>
      </c>
      <c r="L131" s="34" t="s">
        <v>297</v>
      </c>
      <c r="M131" s="38">
        <v>45897.708506944444</v>
      </c>
      <c r="N131" s="16" t="s">
        <v>239</v>
      </c>
      <c r="AH131" s="15"/>
      <c r="AK131" s="15"/>
    </row>
    <row r="132" spans="1:37" hidden="1" x14ac:dyDescent="0.3">
      <c r="A132" s="1" t="s">
        <v>298</v>
      </c>
      <c r="B132" s="22" t="s">
        <v>48</v>
      </c>
      <c r="C132" s="22" t="s">
        <v>40</v>
      </c>
      <c r="D132" s="35">
        <v>5.919E-2</v>
      </c>
      <c r="E132" s="34">
        <v>22</v>
      </c>
      <c r="F132" s="34">
        <v>0</v>
      </c>
      <c r="G132" s="34">
        <v>422</v>
      </c>
      <c r="H132" s="34"/>
      <c r="I132" s="34">
        <v>572</v>
      </c>
      <c r="J132" s="34">
        <v>5</v>
      </c>
      <c r="K132" s="34">
        <v>3</v>
      </c>
      <c r="L132" s="34" t="s">
        <v>299</v>
      </c>
      <c r="M132" s="38">
        <v>45673.791863425926</v>
      </c>
      <c r="N132" s="16" t="s">
        <v>239</v>
      </c>
      <c r="AH132" s="15"/>
      <c r="AK132" s="15"/>
    </row>
    <row r="133" spans="1:37" hidden="1" x14ac:dyDescent="0.3">
      <c r="A133" s="1" t="s">
        <v>300</v>
      </c>
      <c r="B133" s="22" t="s">
        <v>48</v>
      </c>
      <c r="C133" s="22" t="s">
        <v>189</v>
      </c>
      <c r="D133" s="35">
        <v>5.4945099999999997E-2</v>
      </c>
      <c r="E133" s="34">
        <v>15</v>
      </c>
      <c r="F133" s="34">
        <v>0</v>
      </c>
      <c r="G133" s="34">
        <v>0</v>
      </c>
      <c r="H133" s="34"/>
      <c r="I133" s="34">
        <v>562</v>
      </c>
      <c r="J133" s="34">
        <v>3</v>
      </c>
      <c r="K133" s="34">
        <v>0</v>
      </c>
      <c r="L133" s="34" t="s">
        <v>301</v>
      </c>
      <c r="M133" s="38">
        <v>45805.500208333331</v>
      </c>
      <c r="N133" s="16" t="s">
        <v>239</v>
      </c>
      <c r="AH133" s="15"/>
      <c r="AK133" s="15"/>
    </row>
    <row r="134" spans="1:37" hidden="1" x14ac:dyDescent="0.3">
      <c r="A134" s="1" t="s">
        <v>298</v>
      </c>
      <c r="B134" s="22" t="s">
        <v>48</v>
      </c>
      <c r="C134" s="22" t="s">
        <v>302</v>
      </c>
      <c r="D134" s="35">
        <v>5.3435099999999999E-2</v>
      </c>
      <c r="E134" s="34">
        <v>7</v>
      </c>
      <c r="F134" s="34">
        <v>0</v>
      </c>
      <c r="G134" s="34">
        <v>162</v>
      </c>
      <c r="H134" s="34"/>
      <c r="I134" s="34">
        <v>0</v>
      </c>
      <c r="J134" s="34">
        <v>0</v>
      </c>
      <c r="K134" s="34">
        <v>0</v>
      </c>
      <c r="L134" s="34" t="s">
        <v>303</v>
      </c>
      <c r="M134" s="38">
        <v>45669.791875000003</v>
      </c>
      <c r="N134" s="16" t="s">
        <v>239</v>
      </c>
      <c r="AH134" s="15"/>
      <c r="AK134" s="15"/>
    </row>
    <row r="135" spans="1:37" hidden="1" x14ac:dyDescent="0.3">
      <c r="A135" s="1" t="s">
        <v>304</v>
      </c>
      <c r="B135" s="22" t="s">
        <v>48</v>
      </c>
      <c r="C135" s="22" t="s">
        <v>110</v>
      </c>
      <c r="D135" s="35">
        <v>5.2845499999999997E-2</v>
      </c>
      <c r="E135" s="34">
        <v>13</v>
      </c>
      <c r="F135" s="34">
        <v>0</v>
      </c>
      <c r="G135" s="34">
        <v>0</v>
      </c>
      <c r="H135" s="34"/>
      <c r="I135" s="34">
        <v>396</v>
      </c>
      <c r="J135" s="34">
        <v>4</v>
      </c>
      <c r="K135" s="34">
        <v>0</v>
      </c>
      <c r="L135" s="34" t="s">
        <v>305</v>
      </c>
      <c r="M135" s="38">
        <v>45926.417604166665</v>
      </c>
      <c r="N135" s="16" t="s">
        <v>239</v>
      </c>
      <c r="AH135" s="15"/>
      <c r="AK135" s="15"/>
    </row>
    <row r="136" spans="1:37" hidden="1" x14ac:dyDescent="0.3">
      <c r="A136" s="1" t="s">
        <v>306</v>
      </c>
      <c r="B136" s="22" t="s">
        <v>48</v>
      </c>
      <c r="C136" s="22" t="s">
        <v>40</v>
      </c>
      <c r="D136" s="35">
        <v>4.97738E-2</v>
      </c>
      <c r="E136" s="34">
        <v>11</v>
      </c>
      <c r="F136" s="34">
        <v>0</v>
      </c>
      <c r="G136" s="34">
        <v>230</v>
      </c>
      <c r="H136" s="34"/>
      <c r="I136" s="34">
        <v>300</v>
      </c>
      <c r="J136" s="34">
        <v>9</v>
      </c>
      <c r="K136" s="34">
        <v>0</v>
      </c>
      <c r="L136" s="34" t="s">
        <v>307</v>
      </c>
      <c r="M136" s="38">
        <v>45683.750138888892</v>
      </c>
      <c r="N136" s="16" t="s">
        <v>239</v>
      </c>
      <c r="AH136" s="15"/>
      <c r="AK136" s="15"/>
    </row>
    <row r="137" spans="1:37" hidden="1" x14ac:dyDescent="0.3">
      <c r="A137" s="1" t="s">
        <v>308</v>
      </c>
      <c r="B137" s="22" t="s">
        <v>48</v>
      </c>
      <c r="C137" s="22" t="s">
        <v>189</v>
      </c>
      <c r="D137" s="35">
        <v>4.9549500000000003E-2</v>
      </c>
      <c r="E137" s="34">
        <v>11</v>
      </c>
      <c r="F137" s="34">
        <v>0</v>
      </c>
      <c r="G137" s="34">
        <v>0</v>
      </c>
      <c r="H137" s="34"/>
      <c r="I137" s="34">
        <v>4001</v>
      </c>
      <c r="J137" s="34">
        <v>1</v>
      </c>
      <c r="K137" s="34">
        <v>0</v>
      </c>
      <c r="L137" s="34" t="s">
        <v>309</v>
      </c>
      <c r="M137" s="38">
        <v>45887.66684027778</v>
      </c>
      <c r="N137" s="16" t="s">
        <v>239</v>
      </c>
      <c r="AH137" s="15"/>
      <c r="AK137" s="15"/>
    </row>
    <row r="138" spans="1:37" hidden="1" x14ac:dyDescent="0.3">
      <c r="A138" s="1" t="s">
        <v>310</v>
      </c>
      <c r="B138" s="22" t="s">
        <v>48</v>
      </c>
      <c r="C138" s="22" t="s">
        <v>189</v>
      </c>
      <c r="D138" s="35">
        <v>4.8701300000000003E-2</v>
      </c>
      <c r="E138" s="34">
        <v>16</v>
      </c>
      <c r="F138" s="34">
        <v>0</v>
      </c>
      <c r="G138" s="34">
        <v>0</v>
      </c>
      <c r="H138" s="34"/>
      <c r="I138" s="34">
        <v>678</v>
      </c>
      <c r="J138" s="34">
        <v>2</v>
      </c>
      <c r="K138" s="34">
        <v>1</v>
      </c>
      <c r="L138" s="34" t="s">
        <v>311</v>
      </c>
      <c r="M138" s="38">
        <v>45832.708553240744</v>
      </c>
      <c r="N138" s="16" t="s">
        <v>239</v>
      </c>
      <c r="AH138" s="15"/>
      <c r="AK138" s="15"/>
    </row>
    <row r="139" spans="1:37" hidden="1" x14ac:dyDescent="0.3">
      <c r="A139" s="1" t="s">
        <v>312</v>
      </c>
      <c r="B139" s="22" t="s">
        <v>48</v>
      </c>
      <c r="C139" s="22" t="s">
        <v>189</v>
      </c>
      <c r="D139" s="35">
        <v>4.3668100000000001E-2</v>
      </c>
      <c r="E139" s="34">
        <v>10</v>
      </c>
      <c r="F139" s="34">
        <v>0</v>
      </c>
      <c r="G139" s="34">
        <v>0</v>
      </c>
      <c r="H139" s="34"/>
      <c r="I139" s="34">
        <v>674</v>
      </c>
      <c r="J139" s="34">
        <v>2</v>
      </c>
      <c r="K139" s="34">
        <v>0</v>
      </c>
      <c r="L139" s="34" t="s">
        <v>313</v>
      </c>
      <c r="M139" s="38">
        <v>45848.416828703703</v>
      </c>
      <c r="N139" s="16" t="s">
        <v>239</v>
      </c>
      <c r="AH139" s="15"/>
      <c r="AK139" s="15"/>
    </row>
    <row r="140" spans="1:37" hidden="1" x14ac:dyDescent="0.3">
      <c r="A140" s="1" t="s">
        <v>314</v>
      </c>
      <c r="B140" s="22" t="s">
        <v>48</v>
      </c>
      <c r="C140" s="22" t="s">
        <v>97</v>
      </c>
      <c r="D140" s="35">
        <v>4.3636399999999999E-2</v>
      </c>
      <c r="E140" s="34">
        <v>13</v>
      </c>
      <c r="F140" s="34">
        <v>0</v>
      </c>
      <c r="G140" s="34">
        <v>0</v>
      </c>
      <c r="H140" s="34"/>
      <c r="I140" s="34">
        <v>603</v>
      </c>
      <c r="J140" s="34">
        <v>6</v>
      </c>
      <c r="K140" s="34">
        <v>1</v>
      </c>
      <c r="L140" s="34" t="s">
        <v>315</v>
      </c>
      <c r="M140" s="38">
        <v>45817.708506944444</v>
      </c>
      <c r="N140" s="16" t="s">
        <v>239</v>
      </c>
      <c r="AH140" s="15"/>
      <c r="AK140" s="15"/>
    </row>
    <row r="141" spans="1:37" hidden="1" x14ac:dyDescent="0.3">
      <c r="A141" s="1" t="s">
        <v>316</v>
      </c>
      <c r="B141" s="22" t="s">
        <v>48</v>
      </c>
      <c r="C141" s="22" t="s">
        <v>97</v>
      </c>
      <c r="D141" s="35">
        <v>4.0724000000000003E-2</v>
      </c>
      <c r="E141" s="34">
        <v>10</v>
      </c>
      <c r="F141" s="34">
        <v>0</v>
      </c>
      <c r="G141" s="34">
        <v>0</v>
      </c>
      <c r="H141" s="34"/>
      <c r="I141" s="34">
        <v>2391</v>
      </c>
      <c r="J141" s="34">
        <v>1</v>
      </c>
      <c r="K141" s="34">
        <v>1</v>
      </c>
      <c r="L141" s="34" t="s">
        <v>317</v>
      </c>
      <c r="M141" s="38">
        <v>45875.667743055557</v>
      </c>
      <c r="N141" s="16" t="s">
        <v>239</v>
      </c>
      <c r="AH141" s="15"/>
      <c r="AK141" s="15"/>
    </row>
    <row r="142" spans="1:37" hidden="1" x14ac:dyDescent="0.3">
      <c r="A142" s="1" t="s">
        <v>318</v>
      </c>
      <c r="B142" s="22" t="s">
        <v>48</v>
      </c>
      <c r="C142" s="34"/>
      <c r="D142" s="35">
        <v>3.7878799999999997E-2</v>
      </c>
      <c r="E142" s="34">
        <v>11</v>
      </c>
      <c r="F142" s="34">
        <v>0</v>
      </c>
      <c r="G142" s="34">
        <v>297</v>
      </c>
      <c r="H142" s="34"/>
      <c r="I142" s="34">
        <v>437</v>
      </c>
      <c r="J142" s="34">
        <v>2</v>
      </c>
      <c r="K142" s="34">
        <v>1</v>
      </c>
      <c r="L142" s="34" t="s">
        <v>319</v>
      </c>
      <c r="M142" s="38">
        <v>45692.750150462962</v>
      </c>
      <c r="N142" s="16" t="s">
        <v>239</v>
      </c>
      <c r="AH142" s="15"/>
      <c r="AK142" s="15"/>
    </row>
    <row r="143" spans="1:37" hidden="1" x14ac:dyDescent="0.3">
      <c r="A143" s="1" t="s">
        <v>320</v>
      </c>
      <c r="B143" s="22" t="s">
        <v>48</v>
      </c>
      <c r="C143" s="34"/>
      <c r="D143" s="35">
        <v>3.7878799999999997E-2</v>
      </c>
      <c r="E143" s="34">
        <v>10</v>
      </c>
      <c r="F143" s="34">
        <v>1</v>
      </c>
      <c r="G143" s="34">
        <v>0</v>
      </c>
      <c r="H143" s="34"/>
      <c r="I143" s="34">
        <v>982</v>
      </c>
      <c r="J143" s="34">
        <v>0</v>
      </c>
      <c r="K143" s="34">
        <v>0</v>
      </c>
      <c r="L143" s="34" t="s">
        <v>321</v>
      </c>
      <c r="M143" s="38">
        <v>45865.791817129626</v>
      </c>
      <c r="N143" s="16" t="s">
        <v>239</v>
      </c>
      <c r="AH143" s="15"/>
      <c r="AK143" s="15"/>
    </row>
    <row r="144" spans="1:37" hidden="1" x14ac:dyDescent="0.3">
      <c r="A144" s="1" t="s">
        <v>322</v>
      </c>
      <c r="B144" s="22" t="s">
        <v>48</v>
      </c>
      <c r="C144" s="34"/>
      <c r="D144" s="35">
        <v>3.77358E-2</v>
      </c>
      <c r="E144" s="34">
        <v>8</v>
      </c>
      <c r="F144" s="34">
        <v>0</v>
      </c>
      <c r="G144" s="34">
        <v>218</v>
      </c>
      <c r="H144" s="34"/>
      <c r="I144" s="34">
        <v>323</v>
      </c>
      <c r="J144" s="34">
        <v>5</v>
      </c>
      <c r="K144" s="34">
        <v>0</v>
      </c>
      <c r="L144" s="34" t="s">
        <v>323</v>
      </c>
      <c r="M144" s="38">
        <v>45694.708472222221</v>
      </c>
      <c r="N144" s="16" t="s">
        <v>239</v>
      </c>
      <c r="AH144" s="15"/>
      <c r="AK144" s="15"/>
    </row>
    <row r="145" spans="1:37" hidden="1" x14ac:dyDescent="0.3">
      <c r="A145" s="1" t="s">
        <v>324</v>
      </c>
      <c r="B145" s="22" t="s">
        <v>48</v>
      </c>
      <c r="C145" s="22" t="s">
        <v>189</v>
      </c>
      <c r="D145" s="35">
        <v>3.7190099999999997E-2</v>
      </c>
      <c r="E145" s="34">
        <v>9</v>
      </c>
      <c r="F145" s="34">
        <v>0</v>
      </c>
      <c r="G145" s="34">
        <v>0</v>
      </c>
      <c r="H145" s="34"/>
      <c r="I145" s="34">
        <v>3960</v>
      </c>
      <c r="J145" s="34">
        <v>2</v>
      </c>
      <c r="K145" s="34">
        <v>0</v>
      </c>
      <c r="L145" s="34" t="s">
        <v>325</v>
      </c>
      <c r="M145" s="38">
        <v>45918.717569444445</v>
      </c>
      <c r="N145" s="16" t="s">
        <v>239</v>
      </c>
      <c r="AH145" s="15"/>
      <c r="AK145" s="15"/>
    </row>
    <row r="146" spans="1:37" hidden="1" x14ac:dyDescent="0.3">
      <c r="A146" s="1" t="s">
        <v>326</v>
      </c>
      <c r="B146" s="22" t="s">
        <v>48</v>
      </c>
      <c r="C146" s="22" t="s">
        <v>97</v>
      </c>
      <c r="D146" s="35">
        <v>3.5573100000000003E-2</v>
      </c>
      <c r="E146" s="34">
        <v>9</v>
      </c>
      <c r="F146" s="34">
        <v>0</v>
      </c>
      <c r="G146" s="34">
        <v>255</v>
      </c>
      <c r="H146" s="34"/>
      <c r="I146" s="34">
        <v>364</v>
      </c>
      <c r="J146" s="34">
        <v>2</v>
      </c>
      <c r="K146" s="34">
        <v>0</v>
      </c>
      <c r="L146" s="34" t="s">
        <v>327</v>
      </c>
      <c r="M146" s="38">
        <v>45749.418993055559</v>
      </c>
      <c r="N146" s="16" t="s">
        <v>239</v>
      </c>
      <c r="AH146" s="15"/>
      <c r="AK146" s="15"/>
    </row>
    <row r="147" spans="1:37" hidden="1" x14ac:dyDescent="0.3">
      <c r="A147" s="1" t="s">
        <v>328</v>
      </c>
      <c r="B147" s="22" t="s">
        <v>48</v>
      </c>
      <c r="C147" s="22" t="s">
        <v>97</v>
      </c>
      <c r="D147" s="35">
        <v>3.4700300000000003E-2</v>
      </c>
      <c r="E147" s="34">
        <v>12</v>
      </c>
      <c r="F147" s="34">
        <v>0</v>
      </c>
      <c r="G147" s="34">
        <v>338</v>
      </c>
      <c r="H147" s="34"/>
      <c r="I147" s="34">
        <v>406</v>
      </c>
      <c r="J147" s="34">
        <v>2</v>
      </c>
      <c r="K147" s="34">
        <v>1</v>
      </c>
      <c r="L147" s="34" t="s">
        <v>329</v>
      </c>
      <c r="M147" s="38">
        <v>45685.79179398148</v>
      </c>
      <c r="N147" s="16" t="s">
        <v>239</v>
      </c>
      <c r="AH147" s="15"/>
      <c r="AK147" s="15"/>
    </row>
    <row r="148" spans="1:37" hidden="1" x14ac:dyDescent="0.3">
      <c r="A148" s="1" t="s">
        <v>330</v>
      </c>
      <c r="B148" s="22" t="s">
        <v>48</v>
      </c>
      <c r="C148" s="22" t="s">
        <v>189</v>
      </c>
      <c r="D148" s="35">
        <v>3.2258099999999998E-2</v>
      </c>
      <c r="E148" s="34">
        <v>13</v>
      </c>
      <c r="F148" s="34">
        <v>0</v>
      </c>
      <c r="G148" s="34">
        <v>337</v>
      </c>
      <c r="H148" s="34"/>
      <c r="I148" s="34">
        <v>738</v>
      </c>
      <c r="J148" s="34">
        <v>1</v>
      </c>
      <c r="K148" s="34">
        <v>1</v>
      </c>
      <c r="L148" s="34" t="s">
        <v>331</v>
      </c>
      <c r="M148" s="38">
        <v>45762.416932870372</v>
      </c>
      <c r="N148" s="16" t="s">
        <v>239</v>
      </c>
      <c r="AH148" s="15"/>
      <c r="AK148" s="15"/>
    </row>
    <row r="149" spans="1:37" hidden="1" x14ac:dyDescent="0.3">
      <c r="A149" s="1" t="s">
        <v>332</v>
      </c>
      <c r="B149" s="22" t="s">
        <v>48</v>
      </c>
      <c r="C149" s="22" t="s">
        <v>110</v>
      </c>
      <c r="D149" s="35">
        <v>3.2000000000000001E-2</v>
      </c>
      <c r="E149" s="34">
        <v>8</v>
      </c>
      <c r="F149" s="34">
        <v>0</v>
      </c>
      <c r="G149" s="34">
        <v>0</v>
      </c>
      <c r="H149" s="34"/>
      <c r="I149" s="34">
        <v>419</v>
      </c>
      <c r="J149" s="34">
        <v>1</v>
      </c>
      <c r="K149" s="34">
        <v>0</v>
      </c>
      <c r="L149" s="34" t="s">
        <v>333</v>
      </c>
      <c r="M149" s="38">
        <v>45882.625636574077</v>
      </c>
      <c r="N149" s="16" t="s">
        <v>239</v>
      </c>
      <c r="AH149" s="15"/>
      <c r="AK149" s="15"/>
    </row>
    <row r="150" spans="1:37" hidden="1" x14ac:dyDescent="0.3">
      <c r="A150" s="1" t="s">
        <v>334</v>
      </c>
      <c r="B150" s="22" t="s">
        <v>48</v>
      </c>
      <c r="C150" s="22" t="s">
        <v>97</v>
      </c>
      <c r="D150" s="35">
        <v>2.9411799999999998E-2</v>
      </c>
      <c r="E150" s="34">
        <v>7</v>
      </c>
      <c r="F150" s="34">
        <v>0</v>
      </c>
      <c r="G150" s="34">
        <v>0</v>
      </c>
      <c r="H150" s="34"/>
      <c r="I150" s="34">
        <v>371</v>
      </c>
      <c r="J150" s="34">
        <v>0</v>
      </c>
      <c r="K150" s="34">
        <v>0</v>
      </c>
      <c r="L150" s="34" t="s">
        <v>335</v>
      </c>
      <c r="M150" s="38">
        <v>45786.541817129626</v>
      </c>
      <c r="N150" s="16" t="s">
        <v>239</v>
      </c>
      <c r="AH150" s="15"/>
      <c r="AK150" s="15"/>
    </row>
    <row r="151" spans="1:37" hidden="1" x14ac:dyDescent="0.3">
      <c r="A151" s="1" t="s">
        <v>336</v>
      </c>
      <c r="B151" s="22" t="s">
        <v>48</v>
      </c>
      <c r="C151" s="22" t="s">
        <v>110</v>
      </c>
      <c r="D151" s="35">
        <v>2.5641000000000001E-2</v>
      </c>
      <c r="E151" s="34">
        <v>7</v>
      </c>
      <c r="F151" s="34">
        <v>0</v>
      </c>
      <c r="G151" s="34">
        <v>0</v>
      </c>
      <c r="H151" s="34"/>
      <c r="I151" s="34">
        <v>418</v>
      </c>
      <c r="J151" s="34">
        <v>0</v>
      </c>
      <c r="K151" s="34">
        <v>0</v>
      </c>
      <c r="L151" s="34" t="s">
        <v>337</v>
      </c>
      <c r="M151" s="38">
        <v>45820.50037037037</v>
      </c>
      <c r="N151" s="16" t="s">
        <v>239</v>
      </c>
      <c r="AH151" s="15"/>
      <c r="AK151" s="15"/>
    </row>
    <row r="152" spans="1:37" hidden="1" x14ac:dyDescent="0.3">
      <c r="A152" s="1" t="s">
        <v>338</v>
      </c>
      <c r="B152" s="22" t="s">
        <v>48</v>
      </c>
      <c r="C152" s="22" t="s">
        <v>97</v>
      </c>
      <c r="D152" s="35">
        <v>2.5454500000000001E-2</v>
      </c>
      <c r="E152" s="34">
        <v>8</v>
      </c>
      <c r="F152" s="34">
        <v>0</v>
      </c>
      <c r="G152" s="34">
        <v>282</v>
      </c>
      <c r="H152" s="34"/>
      <c r="I152" s="34">
        <v>354</v>
      </c>
      <c r="J152" s="34">
        <v>1</v>
      </c>
      <c r="K152" s="34">
        <v>1</v>
      </c>
      <c r="L152" s="34" t="s">
        <v>339</v>
      </c>
      <c r="M152" s="38">
        <v>45709.666805555556</v>
      </c>
      <c r="N152" s="16" t="s">
        <v>239</v>
      </c>
      <c r="AH152" s="15"/>
      <c r="AK152" s="15"/>
    </row>
    <row r="153" spans="1:37" hidden="1" x14ac:dyDescent="0.3">
      <c r="A153" s="1" t="s">
        <v>340</v>
      </c>
      <c r="B153" s="22" t="s">
        <v>48</v>
      </c>
      <c r="C153" s="22" t="s">
        <v>24</v>
      </c>
      <c r="D153" s="35">
        <v>2.40964E-2</v>
      </c>
      <c r="E153" s="34">
        <v>6</v>
      </c>
      <c r="F153" s="34">
        <v>0</v>
      </c>
      <c r="G153" s="34">
        <v>178</v>
      </c>
      <c r="H153" s="34"/>
      <c r="I153" s="34">
        <v>353</v>
      </c>
      <c r="J153" s="34">
        <v>0</v>
      </c>
      <c r="K153" s="34">
        <v>0</v>
      </c>
      <c r="L153" s="34" t="s">
        <v>341</v>
      </c>
      <c r="M153" s="38">
        <v>45756.416875000003</v>
      </c>
      <c r="N153" s="16" t="s">
        <v>239</v>
      </c>
      <c r="AH153" s="15"/>
      <c r="AK153" s="15"/>
    </row>
    <row r="154" spans="1:37" hidden="1" x14ac:dyDescent="0.3">
      <c r="A154" s="1" t="s">
        <v>342</v>
      </c>
      <c r="B154" s="22" t="s">
        <v>48</v>
      </c>
      <c r="C154" s="22" t="s">
        <v>97</v>
      </c>
      <c r="D154" s="35">
        <v>2.38908E-2</v>
      </c>
      <c r="E154" s="34">
        <v>7</v>
      </c>
      <c r="F154" s="34">
        <v>1</v>
      </c>
      <c r="G154" s="34">
        <v>0</v>
      </c>
      <c r="H154" s="34"/>
      <c r="I154" s="34">
        <v>445</v>
      </c>
      <c r="J154" s="34">
        <v>0</v>
      </c>
      <c r="K154" s="34">
        <v>0</v>
      </c>
      <c r="L154" s="34" t="s">
        <v>343</v>
      </c>
      <c r="M154" s="38">
        <v>45691.637430555558</v>
      </c>
      <c r="N154" s="16" t="s">
        <v>239</v>
      </c>
      <c r="AH154" s="15"/>
      <c r="AK154" s="15"/>
    </row>
    <row r="155" spans="1:37" hidden="1" x14ac:dyDescent="0.3">
      <c r="A155" s="1" t="s">
        <v>344</v>
      </c>
      <c r="B155" s="22" t="s">
        <v>48</v>
      </c>
      <c r="C155" s="22" t="s">
        <v>24</v>
      </c>
      <c r="D155" s="35">
        <v>2.2813699999999999E-2</v>
      </c>
      <c r="E155" s="34">
        <v>7</v>
      </c>
      <c r="F155" s="34">
        <v>0</v>
      </c>
      <c r="G155" s="34">
        <v>269</v>
      </c>
      <c r="H155" s="34"/>
      <c r="I155" s="34">
        <v>568</v>
      </c>
      <c r="J155" s="34">
        <v>1</v>
      </c>
      <c r="K155" s="34">
        <v>1</v>
      </c>
      <c r="L155" s="34" t="s">
        <v>345</v>
      </c>
      <c r="M155" s="38">
        <v>45754.416932870372</v>
      </c>
      <c r="N155" s="16" t="s">
        <v>239</v>
      </c>
      <c r="AH155" s="15"/>
      <c r="AK155" s="15"/>
    </row>
    <row r="156" spans="1:37" hidden="1" x14ac:dyDescent="0.3">
      <c r="A156" s="1" t="s">
        <v>346</v>
      </c>
      <c r="B156" s="22" t="s">
        <v>48</v>
      </c>
      <c r="C156" s="22" t="s">
        <v>97</v>
      </c>
      <c r="D156" s="35">
        <v>2.1834099999999999E-2</v>
      </c>
      <c r="E156" s="34">
        <v>5</v>
      </c>
      <c r="F156" s="34">
        <v>0</v>
      </c>
      <c r="G156" s="34">
        <v>223</v>
      </c>
      <c r="H156" s="34"/>
      <c r="I156" s="34">
        <v>333</v>
      </c>
      <c r="J156" s="34">
        <v>0</v>
      </c>
      <c r="K156" s="34">
        <v>0</v>
      </c>
      <c r="L156" s="34" t="s">
        <v>347</v>
      </c>
      <c r="M156" s="38">
        <v>45747.79184027778</v>
      </c>
      <c r="N156" s="16" t="s">
        <v>239</v>
      </c>
      <c r="AH156" s="15"/>
      <c r="AK156" s="15"/>
    </row>
    <row r="157" spans="1:37" hidden="1" x14ac:dyDescent="0.3">
      <c r="A157" s="1" t="s">
        <v>348</v>
      </c>
      <c r="B157" s="22" t="s">
        <v>48</v>
      </c>
      <c r="C157" s="22" t="s">
        <v>24</v>
      </c>
      <c r="D157" s="35">
        <v>1.85185E-2</v>
      </c>
      <c r="E157" s="34">
        <v>4</v>
      </c>
      <c r="F157" s="34">
        <v>0</v>
      </c>
      <c r="G157" s="34">
        <v>253</v>
      </c>
      <c r="H157" s="34"/>
      <c r="I157" s="34">
        <v>462</v>
      </c>
      <c r="J157" s="34">
        <v>0</v>
      </c>
      <c r="K157" s="34">
        <v>0</v>
      </c>
      <c r="L157" s="34" t="s">
        <v>349</v>
      </c>
      <c r="M157" s="38">
        <v>45725.166817129626</v>
      </c>
      <c r="N157" s="16" t="s">
        <v>239</v>
      </c>
      <c r="AH157" s="15"/>
      <c r="AK157" s="15"/>
    </row>
    <row r="158" spans="1:37" hidden="1" x14ac:dyDescent="0.3">
      <c r="A158" s="1" t="s">
        <v>350</v>
      </c>
      <c r="B158" s="22" t="s">
        <v>48</v>
      </c>
      <c r="C158" s="34"/>
      <c r="D158" s="35">
        <v>1.8099500000000001E-2</v>
      </c>
      <c r="E158" s="34">
        <v>4</v>
      </c>
      <c r="F158" s="34">
        <v>0</v>
      </c>
      <c r="G158" s="34">
        <v>253</v>
      </c>
      <c r="H158" s="34"/>
      <c r="I158" s="34">
        <v>408</v>
      </c>
      <c r="J158" s="34">
        <v>1</v>
      </c>
      <c r="K158" s="34">
        <v>0</v>
      </c>
      <c r="L158" s="34" t="s">
        <v>351</v>
      </c>
      <c r="M158" s="38">
        <v>45698.666805555556</v>
      </c>
      <c r="N158" s="16" t="s">
        <v>239</v>
      </c>
      <c r="AH158" s="15"/>
      <c r="AK158" s="15"/>
    </row>
    <row r="159" spans="1:37" hidden="1" x14ac:dyDescent="0.3">
      <c r="A159" s="1" t="s">
        <v>352</v>
      </c>
      <c r="B159" s="22" t="s">
        <v>48</v>
      </c>
      <c r="C159" s="22" t="s">
        <v>97</v>
      </c>
      <c r="D159" s="35">
        <v>1.56863E-2</v>
      </c>
      <c r="E159" s="34">
        <v>5</v>
      </c>
      <c r="F159" s="34">
        <v>0</v>
      </c>
      <c r="G159" s="34">
        <v>272</v>
      </c>
      <c r="H159" s="34"/>
      <c r="I159" s="34">
        <v>352</v>
      </c>
      <c r="J159" s="34">
        <v>1</v>
      </c>
      <c r="K159" s="34">
        <v>1</v>
      </c>
      <c r="L159" s="34" t="s">
        <v>353</v>
      </c>
      <c r="M159" s="38">
        <v>45708.375127314815</v>
      </c>
      <c r="N159" s="16" t="s">
        <v>239</v>
      </c>
      <c r="AH159" s="15"/>
      <c r="AK159" s="15"/>
    </row>
    <row r="160" spans="1:37" hidden="1" x14ac:dyDescent="0.3">
      <c r="A160" s="1" t="s">
        <v>112</v>
      </c>
      <c r="B160" s="22" t="s">
        <v>48</v>
      </c>
      <c r="C160" s="22" t="s">
        <v>110</v>
      </c>
      <c r="D160" s="35">
        <v>1.5317300000000001E-2</v>
      </c>
      <c r="E160" s="34">
        <v>8</v>
      </c>
      <c r="F160" s="34">
        <v>0</v>
      </c>
      <c r="G160" s="34">
        <v>0</v>
      </c>
      <c r="H160" s="34"/>
      <c r="I160" s="34">
        <v>678</v>
      </c>
      <c r="J160" s="34">
        <v>1</v>
      </c>
      <c r="K160" s="34">
        <v>1</v>
      </c>
      <c r="L160" s="34" t="s">
        <v>354</v>
      </c>
      <c r="M160" s="38">
        <v>45770.35255787037</v>
      </c>
      <c r="N160" s="16" t="s">
        <v>239</v>
      </c>
      <c r="AH160" s="15"/>
      <c r="AK160" s="15"/>
    </row>
    <row r="161" spans="1:37" hidden="1" x14ac:dyDescent="0.3">
      <c r="A161" s="1" t="s">
        <v>355</v>
      </c>
      <c r="B161" s="22" t="s">
        <v>48</v>
      </c>
      <c r="C161" s="22" t="s">
        <v>97</v>
      </c>
      <c r="D161" s="35">
        <v>1.2722600000000001E-2</v>
      </c>
      <c r="E161" s="34">
        <v>6</v>
      </c>
      <c r="F161" s="34">
        <v>0</v>
      </c>
      <c r="G161" s="34">
        <v>0</v>
      </c>
      <c r="H161" s="34"/>
      <c r="I161" s="34">
        <v>572</v>
      </c>
      <c r="J161" s="34">
        <v>2</v>
      </c>
      <c r="K161" s="34">
        <v>1</v>
      </c>
      <c r="L161" s="34" t="s">
        <v>356</v>
      </c>
      <c r="M161" s="38">
        <v>45750.510879629626</v>
      </c>
      <c r="N161" s="16" t="s">
        <v>239</v>
      </c>
      <c r="AH161" s="15"/>
      <c r="AK161" s="15"/>
    </row>
    <row r="162" spans="1:37" hidden="1" x14ac:dyDescent="0.3">
      <c r="A162" s="1" t="s">
        <v>357</v>
      </c>
      <c r="B162" s="22" t="s">
        <v>48</v>
      </c>
      <c r="C162" s="22" t="s">
        <v>24</v>
      </c>
      <c r="D162" s="35">
        <v>1.26984E-2</v>
      </c>
      <c r="E162" s="34">
        <v>5</v>
      </c>
      <c r="F162" s="34">
        <v>0</v>
      </c>
      <c r="G162" s="34">
        <v>369</v>
      </c>
      <c r="H162" s="34"/>
      <c r="I162" s="34">
        <v>460</v>
      </c>
      <c r="J162" s="34">
        <v>0</v>
      </c>
      <c r="K162" s="34">
        <v>1</v>
      </c>
      <c r="L162" s="34" t="s">
        <v>358</v>
      </c>
      <c r="M162" s="38">
        <v>45722.375173611108</v>
      </c>
      <c r="N162" s="16" t="s">
        <v>239</v>
      </c>
      <c r="AH162" s="15"/>
      <c r="AK162" s="15"/>
    </row>
    <row r="163" spans="1:37" hidden="1" x14ac:dyDescent="0.3">
      <c r="A163" s="1" t="s">
        <v>359</v>
      </c>
      <c r="B163" s="22" t="s">
        <v>48</v>
      </c>
      <c r="C163" s="22" t="s">
        <v>110</v>
      </c>
      <c r="D163" s="35">
        <v>2.7093599999999999E-2</v>
      </c>
      <c r="E163" s="34">
        <v>12</v>
      </c>
      <c r="F163" s="34">
        <v>1</v>
      </c>
      <c r="G163" s="34">
        <v>0</v>
      </c>
      <c r="H163" s="34"/>
      <c r="I163" s="34">
        <v>562</v>
      </c>
      <c r="J163" s="34">
        <v>2</v>
      </c>
      <c r="K163" s="34">
        <v>1</v>
      </c>
      <c r="L163" s="34" t="s">
        <v>360</v>
      </c>
      <c r="M163" s="38">
        <v>45862.500347222223</v>
      </c>
      <c r="N163" s="16" t="s">
        <v>239</v>
      </c>
      <c r="AH163" s="15"/>
      <c r="AK163" s="15"/>
    </row>
    <row r="164" spans="1:37" hidden="1" x14ac:dyDescent="0.3">
      <c r="A164" s="1" t="s">
        <v>361</v>
      </c>
      <c r="B164" s="22" t="s">
        <v>48</v>
      </c>
      <c r="C164" s="22" t="s">
        <v>110</v>
      </c>
      <c r="D164" s="35">
        <v>2.58216E-2</v>
      </c>
      <c r="E164" s="34">
        <v>11</v>
      </c>
      <c r="F164" s="34">
        <v>0</v>
      </c>
      <c r="G164" s="34">
        <v>0</v>
      </c>
      <c r="H164" s="34"/>
      <c r="I164" s="34">
        <v>614</v>
      </c>
      <c r="J164" s="34">
        <v>2</v>
      </c>
      <c r="K164" s="34">
        <v>0</v>
      </c>
      <c r="L164" s="34" t="s">
        <v>362</v>
      </c>
      <c r="M164" s="38">
        <v>45790.542118055557</v>
      </c>
      <c r="N164" s="16" t="s">
        <v>239</v>
      </c>
      <c r="AH164" s="15"/>
      <c r="AK164" s="15"/>
    </row>
    <row r="165" spans="1:37" hidden="1" x14ac:dyDescent="0.3">
      <c r="A165" s="1" t="s">
        <v>363</v>
      </c>
      <c r="B165" s="22" t="s">
        <v>48</v>
      </c>
      <c r="C165" s="22" t="s">
        <v>24</v>
      </c>
      <c r="D165" s="35">
        <v>2.3904399999999999E-2</v>
      </c>
      <c r="E165" s="34">
        <v>6</v>
      </c>
      <c r="F165" s="34">
        <v>0</v>
      </c>
      <c r="G165" s="34">
        <v>0</v>
      </c>
      <c r="H165" s="34"/>
      <c r="I165" s="34">
        <v>354</v>
      </c>
      <c r="J165" s="34">
        <v>1</v>
      </c>
      <c r="K165" s="34">
        <v>0</v>
      </c>
      <c r="L165" s="34" t="s">
        <v>364</v>
      </c>
      <c r="M165" s="38">
        <v>45797.541886574072</v>
      </c>
      <c r="N165" s="16" t="s">
        <v>239</v>
      </c>
      <c r="AH165" s="15"/>
      <c r="AK165" s="15"/>
    </row>
    <row r="166" spans="1:37" hidden="1" x14ac:dyDescent="0.3">
      <c r="A166" s="1" t="s">
        <v>365</v>
      </c>
      <c r="B166" s="22" t="s">
        <v>48</v>
      </c>
      <c r="C166" s="22" t="s">
        <v>24</v>
      </c>
      <c r="D166" s="35">
        <v>6.1135399999999999E-2</v>
      </c>
      <c r="E166" s="34">
        <v>15</v>
      </c>
      <c r="F166" s="34">
        <v>0</v>
      </c>
      <c r="G166" s="34">
        <v>0</v>
      </c>
      <c r="H166" s="34"/>
      <c r="I166" s="34">
        <v>665</v>
      </c>
      <c r="J166" s="34">
        <v>2</v>
      </c>
      <c r="K166" s="34">
        <v>1</v>
      </c>
      <c r="L166" s="34" t="s">
        <v>366</v>
      </c>
      <c r="M166" s="38">
        <v>45845.666863425926</v>
      </c>
      <c r="N166" s="16" t="s">
        <v>239</v>
      </c>
      <c r="AH166" s="15"/>
      <c r="AK166" s="15"/>
    </row>
    <row r="167" spans="1:37" hidden="1" x14ac:dyDescent="0.3">
      <c r="A167" s="1" t="s">
        <v>367</v>
      </c>
      <c r="B167" s="22" t="s">
        <v>48</v>
      </c>
      <c r="C167" s="22" t="s">
        <v>24</v>
      </c>
      <c r="D167" s="35">
        <v>5.3892200000000001E-2</v>
      </c>
      <c r="E167" s="34">
        <v>18</v>
      </c>
      <c r="F167" s="34">
        <v>2</v>
      </c>
      <c r="G167" s="34">
        <v>353</v>
      </c>
      <c r="H167" s="34"/>
      <c r="I167" s="34">
        <v>429</v>
      </c>
      <c r="J167" s="34">
        <v>2</v>
      </c>
      <c r="K167" s="34">
        <v>0</v>
      </c>
      <c r="L167" s="34" t="s">
        <v>368</v>
      </c>
      <c r="M167" s="38">
        <v>45678.79179398148</v>
      </c>
      <c r="N167" s="16" t="s">
        <v>239</v>
      </c>
      <c r="AH167" s="15"/>
      <c r="AK167" s="15"/>
    </row>
    <row r="168" spans="1:37" hidden="1" x14ac:dyDescent="0.3">
      <c r="A168" s="1" t="s">
        <v>369</v>
      </c>
      <c r="B168" s="22" t="s">
        <v>48</v>
      </c>
      <c r="C168" s="22" t="s">
        <v>24</v>
      </c>
      <c r="D168" s="35">
        <v>5.0724600000000002E-2</v>
      </c>
      <c r="E168" s="34">
        <v>14</v>
      </c>
      <c r="F168" s="34">
        <v>0</v>
      </c>
      <c r="G168" s="34">
        <v>0</v>
      </c>
      <c r="H168" s="34"/>
      <c r="I168" s="34">
        <v>3818</v>
      </c>
      <c r="J168" s="34">
        <v>0</v>
      </c>
      <c r="K168" s="34">
        <v>0</v>
      </c>
      <c r="L168" s="34" t="s">
        <v>370</v>
      </c>
      <c r="M168" s="38">
        <v>45883.708564814813</v>
      </c>
      <c r="N168" s="16" t="s">
        <v>239</v>
      </c>
      <c r="AH168" s="15"/>
      <c r="AK168" s="15"/>
    </row>
    <row r="169" spans="1:37" hidden="1" x14ac:dyDescent="0.3">
      <c r="A169" s="1" t="s">
        <v>371</v>
      </c>
      <c r="B169" s="22" t="s">
        <v>48</v>
      </c>
      <c r="C169" s="22" t="s">
        <v>24</v>
      </c>
      <c r="D169" s="40">
        <v>0.05</v>
      </c>
      <c r="E169" s="34">
        <v>11</v>
      </c>
      <c r="F169" s="34">
        <v>0</v>
      </c>
      <c r="G169" s="34">
        <v>0</v>
      </c>
      <c r="H169" s="34"/>
      <c r="I169" s="34">
        <v>4275</v>
      </c>
      <c r="J169" s="34">
        <v>0</v>
      </c>
      <c r="K169" s="34">
        <v>1</v>
      </c>
      <c r="L169" s="34" t="s">
        <v>372</v>
      </c>
      <c r="M169" s="38">
        <v>45909.500231481485</v>
      </c>
      <c r="N169" s="16" t="s">
        <v>239</v>
      </c>
      <c r="AH169" s="15"/>
      <c r="AK169" s="15"/>
    </row>
    <row r="170" spans="1:37" hidden="1" x14ac:dyDescent="0.3">
      <c r="A170" s="1" t="s">
        <v>373</v>
      </c>
      <c r="B170" s="22" t="s">
        <v>48</v>
      </c>
      <c r="C170" s="22" t="s">
        <v>24</v>
      </c>
      <c r="D170" s="35">
        <v>4.5976999999999997E-2</v>
      </c>
      <c r="E170" s="34">
        <v>12</v>
      </c>
      <c r="F170" s="34">
        <v>1</v>
      </c>
      <c r="G170" s="34">
        <v>0</v>
      </c>
      <c r="H170" s="34"/>
      <c r="I170" s="34">
        <v>395</v>
      </c>
      <c r="J170" s="34">
        <v>2</v>
      </c>
      <c r="K170" s="34">
        <v>0</v>
      </c>
      <c r="L170" s="34" t="s">
        <v>374</v>
      </c>
      <c r="M170" s="38">
        <v>45814.375150462962</v>
      </c>
      <c r="N170" s="16" t="s">
        <v>239</v>
      </c>
      <c r="AH170" s="15"/>
      <c r="AK170" s="15"/>
    </row>
    <row r="171" spans="1:37" hidden="1" x14ac:dyDescent="0.3">
      <c r="A171" s="1" t="s">
        <v>375</v>
      </c>
      <c r="B171" s="22" t="s">
        <v>48</v>
      </c>
      <c r="C171" s="22" t="s">
        <v>24</v>
      </c>
      <c r="D171" s="35">
        <v>4.3478299999999998E-2</v>
      </c>
      <c r="E171" s="34">
        <v>10</v>
      </c>
      <c r="F171" s="34">
        <v>1</v>
      </c>
      <c r="G171" s="34">
        <v>247</v>
      </c>
      <c r="H171" s="34"/>
      <c r="I171" s="34">
        <v>470</v>
      </c>
      <c r="J171" s="34">
        <v>2</v>
      </c>
      <c r="K171" s="34">
        <v>0</v>
      </c>
      <c r="L171" s="34" t="s">
        <v>376</v>
      </c>
      <c r="M171" s="38">
        <v>45736.416886574072</v>
      </c>
      <c r="N171" s="16" t="s">
        <v>239</v>
      </c>
      <c r="AH171" s="15"/>
      <c r="AK171" s="15"/>
    </row>
    <row r="172" spans="1:37" hidden="1" x14ac:dyDescent="0.3">
      <c r="A172" s="1" t="s">
        <v>377</v>
      </c>
      <c r="B172" s="22" t="s">
        <v>48</v>
      </c>
      <c r="C172" s="22" t="s">
        <v>24</v>
      </c>
      <c r="D172" s="35">
        <v>4.0441199999999997E-2</v>
      </c>
      <c r="E172" s="34">
        <v>11</v>
      </c>
      <c r="F172" s="34">
        <v>0</v>
      </c>
      <c r="G172" s="34">
        <v>0</v>
      </c>
      <c r="H172" s="34"/>
      <c r="I172" s="34">
        <v>407</v>
      </c>
      <c r="J172" s="34">
        <v>0</v>
      </c>
      <c r="K172" s="34">
        <v>0</v>
      </c>
      <c r="L172" s="34" t="s">
        <v>378</v>
      </c>
      <c r="M172" s="38">
        <v>45813.482106481482</v>
      </c>
      <c r="N172" s="16" t="s">
        <v>239</v>
      </c>
      <c r="AH172" s="15"/>
      <c r="AK172" s="15"/>
    </row>
    <row r="173" spans="1:37" hidden="1" x14ac:dyDescent="0.3">
      <c r="A173" s="1" t="s">
        <v>379</v>
      </c>
      <c r="B173" s="22" t="s">
        <v>48</v>
      </c>
      <c r="C173" s="22" t="s">
        <v>24</v>
      </c>
      <c r="D173" s="35">
        <v>3.9215699999999999E-2</v>
      </c>
      <c r="E173" s="34">
        <v>10</v>
      </c>
      <c r="F173" s="34">
        <v>0</v>
      </c>
      <c r="G173" s="34">
        <v>266</v>
      </c>
      <c r="H173" s="34"/>
      <c r="I173" s="34">
        <v>323</v>
      </c>
      <c r="J173" s="34">
        <v>1</v>
      </c>
      <c r="K173" s="34">
        <v>0</v>
      </c>
      <c r="L173" s="34" t="s">
        <v>380</v>
      </c>
      <c r="M173" s="38">
        <v>45665.416828703703</v>
      </c>
      <c r="N173" s="16" t="s">
        <v>239</v>
      </c>
      <c r="AH173" s="15"/>
      <c r="AK173" s="15"/>
    </row>
    <row r="174" spans="1:37" hidden="1" x14ac:dyDescent="0.3">
      <c r="A174" s="1" t="s">
        <v>381</v>
      </c>
      <c r="B174" s="22" t="s">
        <v>48</v>
      </c>
      <c r="C174" s="22" t="s">
        <v>16</v>
      </c>
      <c r="D174" s="35">
        <v>3.5175900000000003E-2</v>
      </c>
      <c r="E174" s="34">
        <v>7</v>
      </c>
      <c r="F174" s="34">
        <v>0</v>
      </c>
      <c r="G174" s="34">
        <v>220</v>
      </c>
      <c r="H174" s="34"/>
      <c r="I174" s="34">
        <v>438</v>
      </c>
      <c r="J174" s="34">
        <v>0</v>
      </c>
      <c r="K174" s="34">
        <v>0</v>
      </c>
      <c r="L174" s="34" t="s">
        <v>382</v>
      </c>
      <c r="M174" s="38">
        <v>45742.541932870372</v>
      </c>
      <c r="N174" s="16" t="s">
        <v>239</v>
      </c>
      <c r="AH174" s="15"/>
      <c r="AK174" s="15"/>
    </row>
    <row r="175" spans="1:37" hidden="1" x14ac:dyDescent="0.3">
      <c r="A175" s="1" t="s">
        <v>383</v>
      </c>
      <c r="B175" s="22" t="s">
        <v>48</v>
      </c>
      <c r="C175" s="22" t="s">
        <v>24</v>
      </c>
      <c r="D175" s="35">
        <v>3.4920600000000003E-2</v>
      </c>
      <c r="E175" s="34">
        <v>12</v>
      </c>
      <c r="F175" s="34">
        <v>0</v>
      </c>
      <c r="G175" s="34">
        <v>0</v>
      </c>
      <c r="H175" s="34"/>
      <c r="I175" s="34">
        <v>2586</v>
      </c>
      <c r="J175" s="34">
        <v>3</v>
      </c>
      <c r="K175" s="34">
        <v>1</v>
      </c>
      <c r="L175" s="34" t="s">
        <v>384</v>
      </c>
      <c r="M175" s="38">
        <v>45876.708483796298</v>
      </c>
      <c r="N175" s="16" t="s">
        <v>239</v>
      </c>
      <c r="AH175" s="15"/>
      <c r="AK175" s="15"/>
    </row>
    <row r="176" spans="1:37" hidden="1" x14ac:dyDescent="0.3">
      <c r="A176" s="1" t="s">
        <v>385</v>
      </c>
      <c r="B176" s="22" t="s">
        <v>48</v>
      </c>
      <c r="C176" s="22" t="s">
        <v>24</v>
      </c>
      <c r="D176" s="35">
        <v>3.125E-2</v>
      </c>
      <c r="E176" s="34">
        <v>10</v>
      </c>
      <c r="F176" s="34">
        <v>0</v>
      </c>
      <c r="G176" s="34">
        <v>0</v>
      </c>
      <c r="H176" s="34"/>
      <c r="I176" s="34">
        <v>568</v>
      </c>
      <c r="J176" s="34">
        <v>0</v>
      </c>
      <c r="K176" s="34">
        <v>0</v>
      </c>
      <c r="L176" s="34" t="s">
        <v>386</v>
      </c>
      <c r="M176" s="38">
        <v>45842.41715277778</v>
      </c>
      <c r="N176" s="16" t="s">
        <v>239</v>
      </c>
      <c r="AH176" s="15"/>
      <c r="AK176" s="15"/>
    </row>
    <row r="177" spans="1:37" hidden="1" x14ac:dyDescent="0.3">
      <c r="A177" s="64" t="s">
        <v>157</v>
      </c>
      <c r="B177" s="46" t="s">
        <v>48</v>
      </c>
      <c r="C177" s="46" t="s">
        <v>24</v>
      </c>
      <c r="D177" s="65">
        <v>2.9017899999999999E-2</v>
      </c>
      <c r="E177" s="66">
        <v>13</v>
      </c>
      <c r="F177" s="66">
        <v>1</v>
      </c>
      <c r="G177" s="66">
        <v>0</v>
      </c>
      <c r="H177" s="66"/>
      <c r="I177" s="66">
        <v>584</v>
      </c>
      <c r="J177" s="66">
        <v>2</v>
      </c>
      <c r="K177" s="66">
        <v>0</v>
      </c>
      <c r="L177" s="66" t="s">
        <v>387</v>
      </c>
      <c r="M177" s="67">
        <v>45800.58666666667</v>
      </c>
      <c r="N177" s="52" t="s">
        <v>239</v>
      </c>
      <c r="AH177" s="15"/>
      <c r="AK177" s="15"/>
    </row>
    <row r="178" spans="1:37" hidden="1" x14ac:dyDescent="0.3">
      <c r="A178" s="1" t="s">
        <v>388</v>
      </c>
      <c r="B178" s="22" t="s">
        <v>48</v>
      </c>
      <c r="C178" s="22" t="s">
        <v>24</v>
      </c>
      <c r="D178" s="35">
        <v>2.83401E-2</v>
      </c>
      <c r="E178" s="34">
        <v>8</v>
      </c>
      <c r="F178" s="34">
        <v>0</v>
      </c>
      <c r="G178" s="34">
        <v>246</v>
      </c>
      <c r="H178" s="34"/>
      <c r="I178" s="34">
        <v>355</v>
      </c>
      <c r="J178" s="34">
        <v>0</v>
      </c>
      <c r="K178" s="34">
        <v>1</v>
      </c>
      <c r="L178" s="34" t="s">
        <v>389</v>
      </c>
      <c r="M178" s="38">
        <v>45741.708460648151</v>
      </c>
      <c r="N178" s="16" t="s">
        <v>239</v>
      </c>
      <c r="AH178" s="15"/>
      <c r="AK178" s="15"/>
    </row>
    <row r="179" spans="1:37" hidden="1" x14ac:dyDescent="0.3">
      <c r="A179" s="1" t="s">
        <v>390</v>
      </c>
      <c r="B179" s="22" t="s">
        <v>48</v>
      </c>
      <c r="C179" s="22" t="s">
        <v>24</v>
      </c>
      <c r="D179" s="35">
        <v>1.7114899999999999E-2</v>
      </c>
      <c r="E179" s="34">
        <v>8</v>
      </c>
      <c r="F179" s="34">
        <v>0</v>
      </c>
      <c r="G179" s="34">
        <v>0</v>
      </c>
      <c r="H179" s="34"/>
      <c r="I179" s="34">
        <v>529</v>
      </c>
      <c r="J179" s="34">
        <v>1</v>
      </c>
      <c r="K179" s="34">
        <v>1</v>
      </c>
      <c r="L179" s="34" t="s">
        <v>391</v>
      </c>
      <c r="M179" s="38">
        <v>45782.716469907406</v>
      </c>
      <c r="N179" s="16" t="s">
        <v>239</v>
      </c>
      <c r="AH179" s="15"/>
      <c r="AK179" s="15"/>
    </row>
    <row r="180" spans="1:37" hidden="1" x14ac:dyDescent="0.3">
      <c r="A180" s="1" t="s">
        <v>392</v>
      </c>
      <c r="B180" s="22" t="s">
        <v>212</v>
      </c>
      <c r="C180" s="22" t="s">
        <v>24</v>
      </c>
      <c r="D180" s="35">
        <v>8.0971699999999994E-2</v>
      </c>
      <c r="E180" s="34">
        <v>22</v>
      </c>
      <c r="F180" s="34">
        <v>6</v>
      </c>
      <c r="G180" s="34">
        <v>0</v>
      </c>
      <c r="H180" s="34"/>
      <c r="I180" s="34">
        <v>3572</v>
      </c>
      <c r="J180" s="34">
        <v>0</v>
      </c>
      <c r="K180" s="34">
        <v>2</v>
      </c>
      <c r="L180" s="34" t="s">
        <v>393</v>
      </c>
      <c r="M180" s="38">
        <v>45922.597349537034</v>
      </c>
      <c r="N180" s="16" t="s">
        <v>239</v>
      </c>
      <c r="AH180" s="15"/>
      <c r="AK180" s="15"/>
    </row>
    <row r="181" spans="1:37" hidden="1" x14ac:dyDescent="0.3">
      <c r="A181" s="1" t="s">
        <v>394</v>
      </c>
      <c r="B181" s="22" t="s">
        <v>212</v>
      </c>
      <c r="C181" s="22"/>
      <c r="D181" s="35">
        <v>6.3492099999999996E-2</v>
      </c>
      <c r="E181" s="34">
        <v>23</v>
      </c>
      <c r="F181" s="34">
        <v>0</v>
      </c>
      <c r="G181" s="34">
        <v>0</v>
      </c>
      <c r="H181" s="34"/>
      <c r="I181" s="34">
        <v>4472</v>
      </c>
      <c r="J181" s="34">
        <v>5</v>
      </c>
      <c r="K181" s="34">
        <v>3</v>
      </c>
      <c r="L181" s="34" t="s">
        <v>395</v>
      </c>
      <c r="M181" s="38">
        <v>45915.541875000003</v>
      </c>
      <c r="N181" s="16" t="s">
        <v>239</v>
      </c>
      <c r="AH181" s="15"/>
      <c r="AK181" s="15"/>
    </row>
    <row r="182" spans="1:37" hidden="1" x14ac:dyDescent="0.3">
      <c r="A182" s="1" t="s">
        <v>396</v>
      </c>
      <c r="B182" s="22" t="s">
        <v>212</v>
      </c>
      <c r="C182" s="34"/>
      <c r="D182" s="35">
        <v>3.7878799999999997E-2</v>
      </c>
      <c r="E182" s="34">
        <v>10</v>
      </c>
      <c r="F182" s="34">
        <v>0</v>
      </c>
      <c r="G182" s="34">
        <v>0</v>
      </c>
      <c r="H182" s="34"/>
      <c r="I182" s="34">
        <v>4598</v>
      </c>
      <c r="J182" s="34">
        <v>1</v>
      </c>
      <c r="K182" s="34">
        <v>0</v>
      </c>
      <c r="L182" s="34" t="s">
        <v>397</v>
      </c>
      <c r="M182" s="38">
        <v>45910.54184027778</v>
      </c>
      <c r="N182" s="16" t="s">
        <v>239</v>
      </c>
      <c r="AH182" s="15"/>
      <c r="AK182" s="15"/>
    </row>
    <row r="183" spans="1:37" hidden="1" x14ac:dyDescent="0.3">
      <c r="A183" s="1" t="s">
        <v>398</v>
      </c>
      <c r="B183" s="22" t="s">
        <v>212</v>
      </c>
      <c r="C183" s="34"/>
      <c r="D183" s="35">
        <v>3.2863799999999999E-2</v>
      </c>
      <c r="E183" s="34">
        <v>7</v>
      </c>
      <c r="F183" s="34">
        <v>0</v>
      </c>
      <c r="G183" s="34">
        <v>0</v>
      </c>
      <c r="H183" s="34"/>
      <c r="I183" s="34">
        <v>1359</v>
      </c>
      <c r="J183" s="34">
        <v>0</v>
      </c>
      <c r="K183" s="34">
        <v>0</v>
      </c>
      <c r="L183" s="34" t="s">
        <v>399</v>
      </c>
      <c r="M183" s="38">
        <v>45874.708611111113</v>
      </c>
      <c r="N183" s="16" t="s">
        <v>239</v>
      </c>
      <c r="AH183" s="15"/>
      <c r="AK183" s="15"/>
    </row>
    <row r="184" spans="1:37" hidden="1" x14ac:dyDescent="0.3">
      <c r="A184" s="1" t="s">
        <v>400</v>
      </c>
      <c r="B184" s="22" t="s">
        <v>212</v>
      </c>
      <c r="C184" s="22" t="s">
        <v>24</v>
      </c>
      <c r="D184" s="35">
        <v>1.4218E-2</v>
      </c>
      <c r="E184" s="34">
        <v>4</v>
      </c>
      <c r="F184" s="34">
        <v>0</v>
      </c>
      <c r="G184" s="34">
        <v>227</v>
      </c>
      <c r="H184" s="34"/>
      <c r="I184" s="34">
        <v>303</v>
      </c>
      <c r="J184" s="34">
        <v>0</v>
      </c>
      <c r="K184" s="34">
        <v>1</v>
      </c>
      <c r="L184" s="34" t="s">
        <v>401</v>
      </c>
      <c r="M184" s="38">
        <v>45702.333483796298</v>
      </c>
      <c r="N184" s="16" t="s">
        <v>239</v>
      </c>
      <c r="AH184" s="15"/>
      <c r="AK184" s="15"/>
    </row>
    <row r="185" spans="1:37" hidden="1" x14ac:dyDescent="0.3">
      <c r="A185" s="1" t="s">
        <v>402</v>
      </c>
      <c r="B185" s="28" t="s">
        <v>212</v>
      </c>
      <c r="C185" s="22" t="s">
        <v>24</v>
      </c>
      <c r="D185" s="35">
        <v>3.6666700000000003E-2</v>
      </c>
      <c r="E185" s="34">
        <v>12</v>
      </c>
      <c r="F185" s="34">
        <v>0</v>
      </c>
      <c r="G185" s="34">
        <v>0</v>
      </c>
      <c r="H185" s="34"/>
      <c r="I185" s="34">
        <v>4095</v>
      </c>
      <c r="J185" s="34">
        <v>1</v>
      </c>
      <c r="K185" s="34">
        <v>1</v>
      </c>
      <c r="L185" s="34" t="s">
        <v>403</v>
      </c>
      <c r="M185" s="38">
        <v>45888.375173611108</v>
      </c>
      <c r="N185" s="16" t="s">
        <v>239</v>
      </c>
      <c r="AH185" s="15"/>
      <c r="AK185" s="15"/>
    </row>
    <row r="186" spans="1:37" hidden="1" x14ac:dyDescent="0.3">
      <c r="A186" s="51" t="s">
        <v>234</v>
      </c>
      <c r="B186" s="55"/>
      <c r="C186" s="55"/>
      <c r="D186" s="56">
        <v>6.1008E-2</v>
      </c>
      <c r="E186" s="57">
        <v>24</v>
      </c>
      <c r="F186" s="57">
        <v>1</v>
      </c>
      <c r="G186" s="57">
        <v>0</v>
      </c>
      <c r="H186" s="57"/>
      <c r="I186" s="57">
        <v>612</v>
      </c>
      <c r="J186" s="57">
        <v>6</v>
      </c>
      <c r="K186" s="57">
        <v>1</v>
      </c>
      <c r="L186" s="58" t="s">
        <v>416</v>
      </c>
      <c r="M186" s="63">
        <v>45960.516041666669</v>
      </c>
      <c r="N186" s="52" t="s">
        <v>239</v>
      </c>
      <c r="AH186" s="15"/>
      <c r="AK186" s="15"/>
    </row>
    <row r="187" spans="1:37" hidden="1" x14ac:dyDescent="0.3">
      <c r="A187" s="51" t="s">
        <v>417</v>
      </c>
      <c r="B187" s="55"/>
      <c r="C187" s="55"/>
      <c r="D187" s="56">
        <v>9.3877600000000005E-2</v>
      </c>
      <c r="E187" s="57">
        <v>23</v>
      </c>
      <c r="F187" s="57">
        <v>3</v>
      </c>
      <c r="G187" s="57">
        <v>0</v>
      </c>
      <c r="H187" s="57"/>
      <c r="I187" s="57">
        <v>2898</v>
      </c>
      <c r="J187" s="57">
        <v>1</v>
      </c>
      <c r="K187" s="57">
        <v>0</v>
      </c>
      <c r="L187" s="58" t="s">
        <v>418</v>
      </c>
      <c r="M187" s="63">
        <v>45961.416712962964</v>
      </c>
      <c r="N187" s="16" t="s">
        <v>239</v>
      </c>
      <c r="AH187" s="15"/>
      <c r="AK187" s="15"/>
    </row>
    <row r="188" spans="1:37" hidden="1" x14ac:dyDescent="0.3">
      <c r="A188" s="51" t="s">
        <v>412</v>
      </c>
      <c r="B188" s="55"/>
      <c r="C188" s="55"/>
      <c r="D188" s="56">
        <v>6.2761499999999998E-2</v>
      </c>
      <c r="E188" s="57">
        <v>16</v>
      </c>
      <c r="F188" s="57">
        <v>1</v>
      </c>
      <c r="G188" s="57">
        <v>0</v>
      </c>
      <c r="H188" s="57"/>
      <c r="I188" s="57">
        <v>4510</v>
      </c>
      <c r="J188" s="57">
        <v>4</v>
      </c>
      <c r="K188" s="57">
        <v>1</v>
      </c>
      <c r="L188" s="58" t="s">
        <v>413</v>
      </c>
      <c r="M188" s="63">
        <v>45946.416886574072</v>
      </c>
      <c r="N188" s="16" t="s">
        <v>239</v>
      </c>
      <c r="AH188" s="15"/>
      <c r="AK188" s="15"/>
    </row>
    <row r="189" spans="1:37" hidden="1" x14ac:dyDescent="0.3">
      <c r="A189" s="51" t="s">
        <v>414</v>
      </c>
      <c r="B189" s="55"/>
      <c r="C189" s="55"/>
      <c r="D189" s="56">
        <v>4.9668900000000002E-2</v>
      </c>
      <c r="E189" s="57">
        <v>16</v>
      </c>
      <c r="F189" s="57">
        <v>1</v>
      </c>
      <c r="G189" s="57">
        <v>0</v>
      </c>
      <c r="H189" s="57"/>
      <c r="I189" s="57">
        <v>469</v>
      </c>
      <c r="J189" s="57">
        <v>4</v>
      </c>
      <c r="K189" s="57">
        <v>1</v>
      </c>
      <c r="L189" s="58" t="s">
        <v>415</v>
      </c>
      <c r="M189" s="63">
        <v>45952.500162037039</v>
      </c>
      <c r="N189" s="16" t="s">
        <v>239</v>
      </c>
      <c r="AH189" s="15"/>
      <c r="AK189" s="15"/>
    </row>
    <row r="190" spans="1:37" hidden="1" x14ac:dyDescent="0.3">
      <c r="A190" s="51" t="s">
        <v>410</v>
      </c>
      <c r="B190" s="55"/>
      <c r="C190" s="55"/>
      <c r="D190" s="56">
        <v>6.6985600000000006E-2</v>
      </c>
      <c r="E190" s="57">
        <v>15</v>
      </c>
      <c r="F190" s="57">
        <v>0</v>
      </c>
      <c r="G190" s="57">
        <v>0</v>
      </c>
      <c r="H190" s="57"/>
      <c r="I190" s="57">
        <v>4528</v>
      </c>
      <c r="J190" s="57">
        <v>1</v>
      </c>
      <c r="K190" s="57">
        <v>1</v>
      </c>
      <c r="L190" s="58" t="s">
        <v>411</v>
      </c>
      <c r="M190" s="63">
        <v>45944.791967592595</v>
      </c>
      <c r="N190" s="16" t="s">
        <v>239</v>
      </c>
      <c r="AH190" s="15"/>
      <c r="AK190" s="15"/>
    </row>
    <row r="191" spans="1:37" hidden="1" x14ac:dyDescent="0.3">
      <c r="A191" s="51" t="s">
        <v>408</v>
      </c>
      <c r="B191" s="22" t="s">
        <v>48</v>
      </c>
      <c r="C191" s="22" t="s">
        <v>97</v>
      </c>
      <c r="D191" s="56">
        <v>6.3559299999999999E-2</v>
      </c>
      <c r="E191" s="57">
        <v>15</v>
      </c>
      <c r="F191" s="57">
        <v>0</v>
      </c>
      <c r="G191" s="57">
        <v>0</v>
      </c>
      <c r="H191" s="57"/>
      <c r="I191" s="57">
        <v>4709</v>
      </c>
      <c r="J191" s="57">
        <v>3</v>
      </c>
      <c r="K191" s="57">
        <v>0</v>
      </c>
      <c r="L191" s="58" t="s">
        <v>409</v>
      </c>
      <c r="M191" s="63">
        <v>45940.666701388887</v>
      </c>
      <c r="N191" s="52" t="s">
        <v>239</v>
      </c>
      <c r="AH191" s="15"/>
      <c r="AK191" s="15"/>
    </row>
    <row r="192" spans="1:37" hidden="1" x14ac:dyDescent="0.3">
      <c r="A192" s="51" t="s">
        <v>406</v>
      </c>
      <c r="B192" s="22" t="s">
        <v>48</v>
      </c>
      <c r="C192" s="55"/>
      <c r="D192" s="56">
        <v>4.7826100000000003E-2</v>
      </c>
      <c r="E192" s="57">
        <v>12</v>
      </c>
      <c r="F192" s="57">
        <v>0</v>
      </c>
      <c r="G192" s="57">
        <v>0</v>
      </c>
      <c r="H192" s="57"/>
      <c r="I192" s="57">
        <v>4538</v>
      </c>
      <c r="J192" s="57">
        <v>3</v>
      </c>
      <c r="K192" s="57">
        <v>1</v>
      </c>
      <c r="L192" s="58" t="s">
        <v>407</v>
      </c>
      <c r="M192" s="63">
        <v>45939.666863425926</v>
      </c>
      <c r="N192" s="16" t="s">
        <v>239</v>
      </c>
      <c r="AH192" s="15"/>
      <c r="AK192" s="15"/>
    </row>
    <row r="193" spans="1:37" hidden="1" x14ac:dyDescent="0.3">
      <c r="A193" s="51" t="s">
        <v>404</v>
      </c>
      <c r="B193" s="22" t="s">
        <v>48</v>
      </c>
      <c r="C193" s="55"/>
      <c r="D193" s="56">
        <v>3.6082500000000003E-2</v>
      </c>
      <c r="E193" s="57">
        <v>7</v>
      </c>
      <c r="F193" s="57">
        <v>0</v>
      </c>
      <c r="G193" s="57">
        <v>0</v>
      </c>
      <c r="H193" s="57"/>
      <c r="I193" s="57">
        <v>4482</v>
      </c>
      <c r="J193" s="57">
        <v>1</v>
      </c>
      <c r="K193" s="57">
        <v>0</v>
      </c>
      <c r="L193" s="58" t="s">
        <v>405</v>
      </c>
      <c r="M193" s="63">
        <v>45937.750069444446</v>
      </c>
      <c r="N193" s="16" t="s">
        <v>239</v>
      </c>
      <c r="AH193" s="15"/>
      <c r="AK193" s="15"/>
    </row>
    <row r="194" spans="1:37" hidden="1" x14ac:dyDescent="0.3">
      <c r="A194" s="51" t="s">
        <v>632</v>
      </c>
      <c r="B194" s="55"/>
      <c r="C194" s="55"/>
      <c r="D194" s="56">
        <v>4.4444400000000002E-2</v>
      </c>
      <c r="E194" s="57">
        <v>0</v>
      </c>
      <c r="F194" s="57">
        <v>0</v>
      </c>
      <c r="G194" s="57">
        <v>137</v>
      </c>
      <c r="H194" s="57"/>
      <c r="I194" s="57">
        <v>162</v>
      </c>
      <c r="J194" s="57">
        <v>6</v>
      </c>
      <c r="K194" s="57">
        <v>0</v>
      </c>
      <c r="L194" s="58" t="s">
        <v>633</v>
      </c>
      <c r="M194" s="63">
        <v>45961.414293981485</v>
      </c>
      <c r="N194" s="16" t="s">
        <v>239</v>
      </c>
      <c r="AH194" s="15"/>
      <c r="AK194" s="15"/>
    </row>
    <row r="195" spans="1:37" hidden="1" x14ac:dyDescent="0.3">
      <c r="A195" s="13" t="s">
        <v>419</v>
      </c>
      <c r="B195" s="11"/>
      <c r="C195" s="11"/>
      <c r="D195" s="11">
        <v>3.85E-2</v>
      </c>
      <c r="E195" s="13">
        <v>11</v>
      </c>
      <c r="F195" s="13">
        <v>1</v>
      </c>
      <c r="G195" s="12">
        <v>250</v>
      </c>
      <c r="H195" s="13"/>
      <c r="I195" s="13">
        <v>650</v>
      </c>
      <c r="J195" s="13"/>
      <c r="K195" s="13">
        <v>1</v>
      </c>
      <c r="L195" s="13"/>
      <c r="M195" s="63">
        <v>45960.416678240741</v>
      </c>
      <c r="N195" s="16" t="s">
        <v>239</v>
      </c>
      <c r="AH195" s="15"/>
      <c r="AK195" s="15"/>
    </row>
    <row r="196" spans="1:37" hidden="1" x14ac:dyDescent="0.3">
      <c r="A196" s="42" t="s">
        <v>420</v>
      </c>
      <c r="B196" s="29" t="s">
        <v>15</v>
      </c>
      <c r="C196" s="34"/>
      <c r="D196" s="35">
        <v>3.9743300000000002E-2</v>
      </c>
      <c r="E196" s="34">
        <v>192</v>
      </c>
      <c r="F196" s="34">
        <v>5</v>
      </c>
      <c r="G196" s="36">
        <v>4831</v>
      </c>
      <c r="H196" s="34"/>
      <c r="I196" s="34"/>
      <c r="J196" s="34"/>
      <c r="K196" s="37"/>
      <c r="L196" s="39" t="s">
        <v>421</v>
      </c>
      <c r="M196" s="38">
        <v>45831.375150462962</v>
      </c>
      <c r="N196" s="17" t="s">
        <v>422</v>
      </c>
      <c r="AH196" s="15"/>
      <c r="AK196" s="15"/>
    </row>
    <row r="197" spans="1:37" hidden="1" x14ac:dyDescent="0.3">
      <c r="A197" s="42" t="s">
        <v>423</v>
      </c>
      <c r="B197" s="29" t="s">
        <v>15</v>
      </c>
      <c r="C197" s="29" t="s">
        <v>77</v>
      </c>
      <c r="D197" s="35">
        <v>3.4366000000000001E-2</v>
      </c>
      <c r="E197" s="34">
        <v>751</v>
      </c>
      <c r="F197" s="34">
        <v>102</v>
      </c>
      <c r="G197" s="36">
        <v>21853</v>
      </c>
      <c r="H197" s="34"/>
      <c r="I197" s="34"/>
      <c r="J197" s="34"/>
      <c r="K197" s="37"/>
      <c r="L197" s="39" t="s">
        <v>424</v>
      </c>
      <c r="M197" s="38">
        <v>45824.375150462962</v>
      </c>
      <c r="N197" s="17" t="s">
        <v>422</v>
      </c>
      <c r="AH197" s="15"/>
      <c r="AK197" s="15"/>
    </row>
    <row r="198" spans="1:37" hidden="1" x14ac:dyDescent="0.3">
      <c r="A198" s="42" t="s">
        <v>425</v>
      </c>
      <c r="B198" s="22" t="s">
        <v>15</v>
      </c>
      <c r="C198" s="34"/>
      <c r="D198" s="35">
        <v>3.2491399999999997E-2</v>
      </c>
      <c r="E198" s="34">
        <v>256</v>
      </c>
      <c r="F198" s="34">
        <v>3</v>
      </c>
      <c r="G198" s="36">
        <v>7879</v>
      </c>
      <c r="H198" s="34"/>
      <c r="I198" s="34"/>
      <c r="J198" s="34"/>
      <c r="K198" s="37"/>
      <c r="L198" s="39" t="s">
        <v>426</v>
      </c>
      <c r="M198" s="38">
        <v>45674.375127314815</v>
      </c>
      <c r="N198" s="17" t="s">
        <v>422</v>
      </c>
      <c r="AH198" s="15"/>
      <c r="AK198" s="15"/>
    </row>
    <row r="199" spans="1:37" hidden="1" x14ac:dyDescent="0.3">
      <c r="A199" s="42" t="s">
        <v>427</v>
      </c>
      <c r="B199" s="22" t="s">
        <v>15</v>
      </c>
      <c r="C199" s="22" t="s">
        <v>77</v>
      </c>
      <c r="D199" s="35">
        <v>2.8774999999999998E-2</v>
      </c>
      <c r="E199" s="34">
        <v>214</v>
      </c>
      <c r="F199" s="34">
        <v>17</v>
      </c>
      <c r="G199" s="36">
        <v>7437</v>
      </c>
      <c r="H199" s="34"/>
      <c r="I199" s="34"/>
      <c r="J199" s="34"/>
      <c r="K199" s="37"/>
      <c r="L199" s="39" t="s">
        <v>428</v>
      </c>
      <c r="M199" s="38">
        <v>45882.375173611108</v>
      </c>
      <c r="N199" s="17" t="s">
        <v>422</v>
      </c>
      <c r="AH199" s="15"/>
      <c r="AK199" s="15"/>
    </row>
    <row r="200" spans="1:37" hidden="1" x14ac:dyDescent="0.3">
      <c r="A200" s="42" t="s">
        <v>429</v>
      </c>
      <c r="B200" s="29" t="s">
        <v>15</v>
      </c>
      <c r="C200" s="22" t="s">
        <v>57</v>
      </c>
      <c r="D200" s="35">
        <v>2.8105700000000001E-2</v>
      </c>
      <c r="E200" s="34">
        <v>100</v>
      </c>
      <c r="F200" s="34">
        <v>2</v>
      </c>
      <c r="G200" s="36">
        <v>3558</v>
      </c>
      <c r="H200" s="34">
        <v>1398</v>
      </c>
      <c r="I200" s="34"/>
      <c r="J200" s="34"/>
      <c r="K200" s="37"/>
      <c r="L200" s="39" t="s">
        <v>430</v>
      </c>
      <c r="M200" s="38">
        <v>45835.41684027778</v>
      </c>
      <c r="N200" s="17" t="s">
        <v>422</v>
      </c>
      <c r="AH200" s="15"/>
      <c r="AK200" s="15"/>
    </row>
    <row r="201" spans="1:37" hidden="1" x14ac:dyDescent="0.3">
      <c r="A201" s="42" t="s">
        <v>431</v>
      </c>
      <c r="B201" s="22" t="s">
        <v>15</v>
      </c>
      <c r="C201" s="22" t="s">
        <v>77</v>
      </c>
      <c r="D201" s="35">
        <v>2.51568E-2</v>
      </c>
      <c r="E201" s="34">
        <v>758</v>
      </c>
      <c r="F201" s="34">
        <v>136</v>
      </c>
      <c r="G201" s="36">
        <v>30131</v>
      </c>
      <c r="H201" s="34"/>
      <c r="I201" s="34"/>
      <c r="J201" s="34"/>
      <c r="K201" s="37"/>
      <c r="L201" s="39" t="s">
        <v>432</v>
      </c>
      <c r="M201" s="38">
        <v>45679.711180555554</v>
      </c>
      <c r="N201" s="17" t="s">
        <v>422</v>
      </c>
      <c r="AH201" s="15"/>
      <c r="AK201" s="15"/>
    </row>
    <row r="202" spans="1:37" hidden="1" x14ac:dyDescent="0.3">
      <c r="A202" s="68" t="s">
        <v>433</v>
      </c>
      <c r="B202" s="69" t="s">
        <v>15</v>
      </c>
      <c r="C202" s="70"/>
      <c r="D202" s="71">
        <v>2.40106E-2</v>
      </c>
      <c r="E202" s="70">
        <v>145</v>
      </c>
      <c r="F202" s="70">
        <v>4</v>
      </c>
      <c r="G202" s="72">
        <v>6039</v>
      </c>
      <c r="H202" s="70"/>
      <c r="I202" s="70"/>
      <c r="J202" s="70"/>
      <c r="K202" s="73"/>
      <c r="L202" s="70" t="s">
        <v>434</v>
      </c>
      <c r="M202" s="74">
        <v>45749.479317129626</v>
      </c>
      <c r="N202" s="75" t="s">
        <v>422</v>
      </c>
    </row>
    <row r="203" spans="1:37" hidden="1" x14ac:dyDescent="0.3">
      <c r="A203" s="42" t="s">
        <v>435</v>
      </c>
      <c r="B203" s="22" t="s">
        <v>15</v>
      </c>
      <c r="C203" s="22" t="s">
        <v>57</v>
      </c>
      <c r="D203" s="35">
        <v>2.37862E-2</v>
      </c>
      <c r="E203" s="34">
        <v>170</v>
      </c>
      <c r="F203" s="34">
        <v>3</v>
      </c>
      <c r="G203" s="36">
        <v>7147</v>
      </c>
      <c r="H203" s="34">
        <v>2680</v>
      </c>
      <c r="I203" s="34"/>
      <c r="J203" s="34"/>
      <c r="K203" s="37"/>
      <c r="L203" s="39" t="s">
        <v>436</v>
      </c>
      <c r="M203" s="38">
        <v>45867.460069444445</v>
      </c>
      <c r="N203" s="17" t="s">
        <v>422</v>
      </c>
    </row>
    <row r="204" spans="1:37" hidden="1" x14ac:dyDescent="0.3">
      <c r="A204" s="42" t="s">
        <v>437</v>
      </c>
      <c r="B204" s="22" t="s">
        <v>15</v>
      </c>
      <c r="C204" s="22" t="s">
        <v>16</v>
      </c>
      <c r="D204" s="35">
        <v>2.3371099999999999E-2</v>
      </c>
      <c r="E204" s="34">
        <v>33</v>
      </c>
      <c r="F204" s="34">
        <v>0</v>
      </c>
      <c r="G204" s="36">
        <v>1412</v>
      </c>
      <c r="H204" s="34">
        <v>629</v>
      </c>
      <c r="I204" s="34"/>
      <c r="J204" s="34"/>
      <c r="K204" s="37"/>
      <c r="L204" s="34" t="s">
        <v>438</v>
      </c>
      <c r="M204" s="38">
        <v>45694.416851851849</v>
      </c>
      <c r="N204" s="17" t="s">
        <v>422</v>
      </c>
    </row>
    <row r="205" spans="1:37" hidden="1" x14ac:dyDescent="0.3">
      <c r="A205" s="42" t="s">
        <v>439</v>
      </c>
      <c r="B205" s="29" t="s">
        <v>15</v>
      </c>
      <c r="C205" s="29" t="s">
        <v>77</v>
      </c>
      <c r="D205" s="35">
        <v>2.2523499999999998E-2</v>
      </c>
      <c r="E205" s="34">
        <v>206</v>
      </c>
      <c r="F205" s="34">
        <v>18</v>
      </c>
      <c r="G205" s="36">
        <v>9146</v>
      </c>
      <c r="H205" s="34"/>
      <c r="I205" s="34"/>
      <c r="J205" s="34"/>
      <c r="K205" s="37"/>
      <c r="L205" s="39" t="s">
        <v>440</v>
      </c>
      <c r="M205" s="38">
        <v>45859.41673611111</v>
      </c>
      <c r="N205" s="17" t="s">
        <v>422</v>
      </c>
    </row>
    <row r="206" spans="1:37" hidden="1" x14ac:dyDescent="0.3">
      <c r="A206" s="42" t="s">
        <v>441</v>
      </c>
      <c r="B206" s="22" t="s">
        <v>15</v>
      </c>
      <c r="C206" s="22" t="s">
        <v>77</v>
      </c>
      <c r="D206" s="35">
        <v>2.21482E-2</v>
      </c>
      <c r="E206" s="34">
        <v>618</v>
      </c>
      <c r="F206" s="34">
        <v>99</v>
      </c>
      <c r="G206" s="36">
        <v>27903</v>
      </c>
      <c r="H206" s="34"/>
      <c r="I206" s="34"/>
      <c r="J206" s="34"/>
      <c r="K206" s="37"/>
      <c r="L206" s="39" t="s">
        <v>442</v>
      </c>
      <c r="M206" s="38">
        <v>45686.64744212963</v>
      </c>
      <c r="N206" s="17" t="s">
        <v>422</v>
      </c>
    </row>
    <row r="207" spans="1:37" hidden="1" x14ac:dyDescent="0.3">
      <c r="A207" s="42" t="s">
        <v>443</v>
      </c>
      <c r="B207" s="29" t="s">
        <v>15</v>
      </c>
      <c r="C207" s="29" t="s">
        <v>77</v>
      </c>
      <c r="D207" s="35">
        <v>1.96694E-2</v>
      </c>
      <c r="E207" s="34">
        <v>257</v>
      </c>
      <c r="F207" s="34">
        <v>11</v>
      </c>
      <c r="G207" s="36">
        <v>13066</v>
      </c>
      <c r="H207" s="34"/>
      <c r="I207" s="34"/>
      <c r="J207" s="34"/>
      <c r="K207" s="37"/>
      <c r="L207" s="39" t="s">
        <v>444</v>
      </c>
      <c r="M207" s="38">
        <v>45821.41684027778</v>
      </c>
      <c r="N207" s="17" t="s">
        <v>422</v>
      </c>
    </row>
    <row r="208" spans="1:37" hidden="1" x14ac:dyDescent="0.3">
      <c r="A208" s="42" t="s">
        <v>445</v>
      </c>
      <c r="B208" s="22" t="s">
        <v>15</v>
      </c>
      <c r="C208" s="22" t="s">
        <v>77</v>
      </c>
      <c r="D208" s="35">
        <v>1.88679E-2</v>
      </c>
      <c r="E208" s="34">
        <v>43</v>
      </c>
      <c r="F208" s="34">
        <v>1</v>
      </c>
      <c r="G208" s="36">
        <v>2279</v>
      </c>
      <c r="H208" s="34"/>
      <c r="I208" s="34"/>
      <c r="J208" s="34"/>
      <c r="K208" s="37"/>
      <c r="L208" s="34" t="s">
        <v>446</v>
      </c>
      <c r="M208" s="38">
        <v>45716.652592592596</v>
      </c>
      <c r="N208" s="17" t="s">
        <v>422</v>
      </c>
    </row>
    <row r="209" spans="1:14" hidden="1" x14ac:dyDescent="0.3">
      <c r="A209" s="42" t="s">
        <v>447</v>
      </c>
      <c r="B209" s="22" t="s">
        <v>15</v>
      </c>
      <c r="C209" s="34"/>
      <c r="D209" s="35">
        <v>1.6280800000000002E-2</v>
      </c>
      <c r="E209" s="34">
        <v>45</v>
      </c>
      <c r="F209" s="34">
        <v>0</v>
      </c>
      <c r="G209" s="36">
        <v>2764</v>
      </c>
      <c r="H209" s="34"/>
      <c r="I209" s="34"/>
      <c r="J209" s="34"/>
      <c r="K209" s="37"/>
      <c r="L209" s="34" t="s">
        <v>448</v>
      </c>
      <c r="M209" s="38">
        <v>45903.500324074077</v>
      </c>
      <c r="N209" s="17" t="s">
        <v>422</v>
      </c>
    </row>
    <row r="210" spans="1:14" hidden="1" x14ac:dyDescent="0.3">
      <c r="A210" s="42" t="s">
        <v>449</v>
      </c>
      <c r="B210" s="22" t="s">
        <v>15</v>
      </c>
      <c r="C210" s="22" t="s">
        <v>77</v>
      </c>
      <c r="D210" s="35">
        <v>1.43176E-2</v>
      </c>
      <c r="E210" s="34">
        <v>109</v>
      </c>
      <c r="F210" s="34">
        <v>10</v>
      </c>
      <c r="G210" s="36">
        <v>7613</v>
      </c>
      <c r="H210" s="34"/>
      <c r="I210" s="34"/>
      <c r="J210" s="34"/>
      <c r="K210" s="37"/>
      <c r="L210" s="39" t="s">
        <v>450</v>
      </c>
      <c r="M210" s="38">
        <v>45880.416967592595</v>
      </c>
      <c r="N210" s="17" t="s">
        <v>422</v>
      </c>
    </row>
    <row r="211" spans="1:14" hidden="1" x14ac:dyDescent="0.3">
      <c r="A211" s="42" t="s">
        <v>451</v>
      </c>
      <c r="B211" s="22" t="s">
        <v>15</v>
      </c>
      <c r="C211" s="34"/>
      <c r="D211" s="35">
        <v>1.19912E-2</v>
      </c>
      <c r="E211" s="34">
        <v>38</v>
      </c>
      <c r="F211" s="34">
        <v>0</v>
      </c>
      <c r="G211" s="36">
        <v>3169</v>
      </c>
      <c r="H211" s="34"/>
      <c r="I211" s="34"/>
      <c r="J211" s="34"/>
      <c r="K211" s="37"/>
      <c r="L211" s="34" t="s">
        <v>452</v>
      </c>
      <c r="M211" s="38">
        <v>45797.625127314815</v>
      </c>
      <c r="N211" s="17" t="s">
        <v>422</v>
      </c>
    </row>
    <row r="212" spans="1:14" hidden="1" x14ac:dyDescent="0.3">
      <c r="A212" s="42" t="s">
        <v>453</v>
      </c>
      <c r="B212" s="22" t="s">
        <v>15</v>
      </c>
      <c r="C212" s="34"/>
      <c r="D212" s="35">
        <v>1.1121000000000001E-2</v>
      </c>
      <c r="E212" s="34">
        <v>50</v>
      </c>
      <c r="F212" s="34">
        <v>2</v>
      </c>
      <c r="G212" s="36">
        <v>4496</v>
      </c>
      <c r="H212" s="34"/>
      <c r="I212" s="34"/>
      <c r="J212" s="34"/>
      <c r="K212" s="37"/>
      <c r="L212" s="34" t="s">
        <v>454</v>
      </c>
      <c r="M212" s="38">
        <v>45868.398055555554</v>
      </c>
      <c r="N212" s="17" t="s">
        <v>422</v>
      </c>
    </row>
    <row r="213" spans="1:14" hidden="1" x14ac:dyDescent="0.3">
      <c r="A213" s="42" t="s">
        <v>455</v>
      </c>
      <c r="B213" s="22" t="s">
        <v>15</v>
      </c>
      <c r="C213" s="34"/>
      <c r="D213" s="35">
        <v>9.7689000000000005E-3</v>
      </c>
      <c r="E213" s="34">
        <v>41</v>
      </c>
      <c r="F213" s="34">
        <v>0</v>
      </c>
      <c r="G213" s="36">
        <v>4197</v>
      </c>
      <c r="H213" s="34"/>
      <c r="I213" s="34"/>
      <c r="J213" s="34"/>
      <c r="K213" s="37"/>
      <c r="L213" s="34" t="s">
        <v>456</v>
      </c>
      <c r="M213" s="38">
        <v>45775.635555555556</v>
      </c>
      <c r="N213" s="17" t="s">
        <v>422</v>
      </c>
    </row>
    <row r="214" spans="1:14" hidden="1" x14ac:dyDescent="0.3">
      <c r="A214" s="42" t="s">
        <v>457</v>
      </c>
      <c r="B214" s="29" t="s">
        <v>15</v>
      </c>
      <c r="C214" s="34"/>
      <c r="D214" s="35">
        <v>6.7368000000000003E-3</v>
      </c>
      <c r="E214" s="34">
        <v>16</v>
      </c>
      <c r="F214" s="34">
        <v>0</v>
      </c>
      <c r="G214" s="36">
        <v>2375</v>
      </c>
      <c r="H214" s="34"/>
      <c r="I214" s="34"/>
      <c r="J214" s="34"/>
      <c r="K214" s="37"/>
      <c r="L214" s="34" t="s">
        <v>458</v>
      </c>
      <c r="M214" s="38">
        <v>45820.416805555556</v>
      </c>
      <c r="N214" s="17" t="s">
        <v>422</v>
      </c>
    </row>
    <row r="215" spans="1:14" hidden="1" x14ac:dyDescent="0.3">
      <c r="A215" s="42" t="s">
        <v>459</v>
      </c>
      <c r="B215" s="22" t="s">
        <v>15</v>
      </c>
      <c r="C215" s="22" t="s">
        <v>16</v>
      </c>
      <c r="D215" s="35">
        <v>3.4581E-3</v>
      </c>
      <c r="E215" s="34">
        <v>17</v>
      </c>
      <c r="F215" s="34">
        <v>1</v>
      </c>
      <c r="G215" s="36">
        <v>4916</v>
      </c>
      <c r="H215" s="34"/>
      <c r="I215" s="34"/>
      <c r="J215" s="34"/>
      <c r="K215" s="37"/>
      <c r="L215" s="34" t="s">
        <v>460</v>
      </c>
      <c r="M215" s="38">
        <v>45930.416956018518</v>
      </c>
      <c r="N215" s="17" t="s">
        <v>422</v>
      </c>
    </row>
    <row r="216" spans="1:14" hidden="1" x14ac:dyDescent="0.3">
      <c r="A216" s="42" t="s">
        <v>461</v>
      </c>
      <c r="B216" s="22" t="s">
        <v>15</v>
      </c>
      <c r="C216" s="22" t="s">
        <v>462</v>
      </c>
      <c r="D216" s="35">
        <v>1.38701E-2</v>
      </c>
      <c r="E216" s="34">
        <v>41</v>
      </c>
      <c r="F216" s="34">
        <v>1</v>
      </c>
      <c r="G216" s="36">
        <v>2956</v>
      </c>
      <c r="H216" s="34"/>
      <c r="I216" s="34"/>
      <c r="J216" s="34"/>
      <c r="K216" s="37"/>
      <c r="L216" s="34" t="s">
        <v>463</v>
      </c>
      <c r="M216" s="38">
        <v>45814.500138888892</v>
      </c>
      <c r="N216" s="17" t="s">
        <v>422</v>
      </c>
    </row>
    <row r="217" spans="1:14" hidden="1" x14ac:dyDescent="0.3">
      <c r="A217" s="42" t="s">
        <v>464</v>
      </c>
      <c r="B217" s="22" t="s">
        <v>15</v>
      </c>
      <c r="C217" s="22" t="s">
        <v>462</v>
      </c>
      <c r="D217" s="35">
        <v>1.12108E-2</v>
      </c>
      <c r="E217" s="34">
        <v>30</v>
      </c>
      <c r="F217" s="34">
        <v>0</v>
      </c>
      <c r="G217" s="36">
        <v>2676</v>
      </c>
      <c r="H217" s="34"/>
      <c r="I217" s="34"/>
      <c r="J217" s="34"/>
      <c r="K217" s="37"/>
      <c r="L217" s="34" t="s">
        <v>465</v>
      </c>
      <c r="M217" s="38">
        <v>45816.04179398148</v>
      </c>
      <c r="N217" s="17" t="s">
        <v>422</v>
      </c>
    </row>
    <row r="218" spans="1:14" hidden="1" x14ac:dyDescent="0.3">
      <c r="A218" s="42" t="s">
        <v>466</v>
      </c>
      <c r="B218" s="22" t="s">
        <v>467</v>
      </c>
      <c r="C218" s="22" t="s">
        <v>77</v>
      </c>
      <c r="D218" s="35">
        <v>3.0506999999999999E-2</v>
      </c>
      <c r="E218" s="34">
        <v>68</v>
      </c>
      <c r="F218" s="34">
        <v>1</v>
      </c>
      <c r="G218" s="36">
        <v>2229</v>
      </c>
      <c r="H218" s="34"/>
      <c r="I218" s="34"/>
      <c r="J218" s="34"/>
      <c r="K218" s="37"/>
      <c r="L218" s="39" t="s">
        <v>468</v>
      </c>
      <c r="M218" s="38">
        <v>45735.416770833333</v>
      </c>
      <c r="N218" s="17" t="s">
        <v>422</v>
      </c>
    </row>
    <row r="219" spans="1:14" hidden="1" x14ac:dyDescent="0.3">
      <c r="A219" s="42" t="s">
        <v>469</v>
      </c>
      <c r="B219" s="22" t="s">
        <v>467</v>
      </c>
      <c r="C219" s="22" t="s">
        <v>77</v>
      </c>
      <c r="D219" s="35">
        <v>2.45902E-2</v>
      </c>
      <c r="E219" s="34">
        <v>117</v>
      </c>
      <c r="F219" s="34">
        <v>5</v>
      </c>
      <c r="G219" s="36">
        <v>4758</v>
      </c>
      <c r="H219" s="34"/>
      <c r="I219" s="34"/>
      <c r="J219" s="34"/>
      <c r="K219" s="37"/>
      <c r="L219" s="34" t="s">
        <v>470</v>
      </c>
      <c r="M219" s="38">
        <v>45757.666817129626</v>
      </c>
      <c r="N219" s="17" t="s">
        <v>422</v>
      </c>
    </row>
    <row r="220" spans="1:14" hidden="1" x14ac:dyDescent="0.3">
      <c r="A220" s="42" t="s">
        <v>471</v>
      </c>
      <c r="B220" s="22" t="s">
        <v>467</v>
      </c>
      <c r="C220" s="22" t="s">
        <v>77</v>
      </c>
      <c r="D220" s="35">
        <v>2.3821700000000001E-2</v>
      </c>
      <c r="E220" s="34">
        <v>93</v>
      </c>
      <c r="F220" s="34">
        <v>1</v>
      </c>
      <c r="G220" s="36">
        <v>3904</v>
      </c>
      <c r="H220" s="34"/>
      <c r="I220" s="34"/>
      <c r="J220" s="34"/>
      <c r="K220" s="37"/>
      <c r="L220" s="34" t="s">
        <v>472</v>
      </c>
      <c r="M220" s="38">
        <v>45919.416828703703</v>
      </c>
      <c r="N220" s="17" t="s">
        <v>422</v>
      </c>
    </row>
    <row r="221" spans="1:14" hidden="1" x14ac:dyDescent="0.3">
      <c r="A221" s="42" t="s">
        <v>473</v>
      </c>
      <c r="B221" s="22" t="s">
        <v>77</v>
      </c>
      <c r="C221" s="34"/>
      <c r="D221" s="35">
        <v>3.9015599999999998E-2</v>
      </c>
      <c r="E221" s="34">
        <v>130</v>
      </c>
      <c r="F221" s="34">
        <v>19</v>
      </c>
      <c r="G221" s="36">
        <v>3332</v>
      </c>
      <c r="H221" s="34"/>
      <c r="I221" s="34"/>
      <c r="J221" s="34"/>
      <c r="K221" s="37"/>
      <c r="L221" s="39" t="s">
        <v>474</v>
      </c>
      <c r="M221" s="38">
        <v>45755.458495370367</v>
      </c>
      <c r="N221" s="17" t="s">
        <v>422</v>
      </c>
    </row>
    <row r="222" spans="1:14" hidden="1" x14ac:dyDescent="0.3">
      <c r="A222" s="42" t="s">
        <v>475</v>
      </c>
      <c r="B222" s="22" t="s">
        <v>77</v>
      </c>
      <c r="C222" s="34"/>
      <c r="D222" s="35">
        <v>3.19703E-2</v>
      </c>
      <c r="E222" s="34">
        <v>43</v>
      </c>
      <c r="F222" s="34">
        <v>0</v>
      </c>
      <c r="G222" s="36">
        <v>1345</v>
      </c>
      <c r="H222" s="34"/>
      <c r="I222" s="34"/>
      <c r="J222" s="34"/>
      <c r="K222" s="37"/>
      <c r="L222" s="39" t="s">
        <v>476</v>
      </c>
      <c r="M222" s="38">
        <v>45722.416805555556</v>
      </c>
      <c r="N222" s="17" t="s">
        <v>422</v>
      </c>
    </row>
    <row r="223" spans="1:14" hidden="1" x14ac:dyDescent="0.3">
      <c r="A223" s="42" t="s">
        <v>477</v>
      </c>
      <c r="B223" s="22" t="s">
        <v>77</v>
      </c>
      <c r="C223" s="22" t="s">
        <v>462</v>
      </c>
      <c r="D223" s="35">
        <v>3.0197100000000001E-2</v>
      </c>
      <c r="E223" s="34">
        <v>95</v>
      </c>
      <c r="F223" s="34">
        <v>0</v>
      </c>
      <c r="G223" s="36">
        <v>3146</v>
      </c>
      <c r="H223" s="34"/>
      <c r="I223" s="34"/>
      <c r="J223" s="34"/>
      <c r="K223" s="37"/>
      <c r="L223" s="39" t="s">
        <v>478</v>
      </c>
      <c r="M223" s="38">
        <v>45721.500127314815</v>
      </c>
      <c r="N223" s="17" t="s">
        <v>422</v>
      </c>
    </row>
    <row r="224" spans="1:14" hidden="1" x14ac:dyDescent="0.3">
      <c r="A224" s="42" t="s">
        <v>479</v>
      </c>
      <c r="B224" s="22" t="s">
        <v>77</v>
      </c>
      <c r="C224" s="34"/>
      <c r="D224" s="35">
        <v>2.9340600000000001E-2</v>
      </c>
      <c r="E224" s="34">
        <v>97</v>
      </c>
      <c r="F224" s="34">
        <v>1</v>
      </c>
      <c r="G224" s="36">
        <v>3306</v>
      </c>
      <c r="H224" s="34"/>
      <c r="I224" s="34"/>
      <c r="J224" s="34"/>
      <c r="K224" s="37"/>
      <c r="L224" s="39" t="s">
        <v>480</v>
      </c>
      <c r="M224" s="38">
        <v>45706.416805555556</v>
      </c>
      <c r="N224" s="17" t="s">
        <v>422</v>
      </c>
    </row>
    <row r="225" spans="1:14" hidden="1" x14ac:dyDescent="0.3">
      <c r="A225" s="42" t="s">
        <v>481</v>
      </c>
      <c r="B225" s="22" t="s">
        <v>77</v>
      </c>
      <c r="C225" s="34"/>
      <c r="D225" s="35">
        <v>2.8974199999999999E-2</v>
      </c>
      <c r="E225" s="34">
        <v>74</v>
      </c>
      <c r="F225" s="34">
        <v>5</v>
      </c>
      <c r="G225" s="36">
        <v>2554</v>
      </c>
      <c r="H225" s="34"/>
      <c r="I225" s="34"/>
      <c r="J225" s="34"/>
      <c r="K225" s="37"/>
      <c r="L225" s="39" t="s">
        <v>482</v>
      </c>
      <c r="M225" s="38">
        <v>45741.41678240741</v>
      </c>
      <c r="N225" s="17" t="s">
        <v>422</v>
      </c>
    </row>
    <row r="226" spans="1:14" hidden="1" x14ac:dyDescent="0.3">
      <c r="A226" s="42" t="s">
        <v>483</v>
      </c>
      <c r="B226" s="22" t="s">
        <v>77</v>
      </c>
      <c r="C226" s="34"/>
      <c r="D226" s="35">
        <v>2.63596E-2</v>
      </c>
      <c r="E226" s="34">
        <v>95</v>
      </c>
      <c r="F226" s="34">
        <v>2</v>
      </c>
      <c r="G226" s="36">
        <v>3604</v>
      </c>
      <c r="H226" s="34"/>
      <c r="I226" s="34"/>
      <c r="J226" s="34"/>
      <c r="K226" s="37"/>
      <c r="L226" s="39" t="s">
        <v>484</v>
      </c>
      <c r="M226" s="38">
        <v>45792.416817129626</v>
      </c>
      <c r="N226" s="17" t="s">
        <v>422</v>
      </c>
    </row>
    <row r="227" spans="1:14" hidden="1" x14ac:dyDescent="0.3">
      <c r="A227" s="42" t="s">
        <v>485</v>
      </c>
      <c r="B227" s="22" t="s">
        <v>77</v>
      </c>
      <c r="C227" s="22" t="s">
        <v>57</v>
      </c>
      <c r="D227" s="35">
        <v>2.5878399999999999E-2</v>
      </c>
      <c r="E227" s="34">
        <v>109</v>
      </c>
      <c r="F227" s="34">
        <v>3</v>
      </c>
      <c r="G227" s="36">
        <v>4212</v>
      </c>
      <c r="H227" s="34">
        <v>2857</v>
      </c>
      <c r="I227" s="34"/>
      <c r="J227" s="34"/>
      <c r="K227" s="37"/>
      <c r="L227" s="39" t="s">
        <v>486</v>
      </c>
      <c r="M227" s="38">
        <v>45723.553854166668</v>
      </c>
      <c r="N227" s="17" t="s">
        <v>422</v>
      </c>
    </row>
    <row r="228" spans="1:14" hidden="1" x14ac:dyDescent="0.3">
      <c r="A228" s="42" t="s">
        <v>487</v>
      </c>
      <c r="B228" s="22" t="s">
        <v>77</v>
      </c>
      <c r="C228" s="34"/>
      <c r="D228" s="35">
        <v>2.5139700000000001E-2</v>
      </c>
      <c r="E228" s="34">
        <v>54</v>
      </c>
      <c r="F228" s="34">
        <v>7</v>
      </c>
      <c r="G228" s="36">
        <v>2148</v>
      </c>
      <c r="H228" s="34"/>
      <c r="I228" s="34"/>
      <c r="J228" s="34"/>
      <c r="K228" s="37"/>
      <c r="L228" s="34" t="s">
        <v>488</v>
      </c>
      <c r="M228" s="38">
        <v>45855.458472222221</v>
      </c>
      <c r="N228" s="17" t="s">
        <v>422</v>
      </c>
    </row>
    <row r="229" spans="1:14" hidden="1" x14ac:dyDescent="0.3">
      <c r="A229" s="42" t="s">
        <v>489</v>
      </c>
      <c r="B229" s="22" t="s">
        <v>77</v>
      </c>
      <c r="C229" s="34"/>
      <c r="D229" s="35">
        <v>2.46637E-2</v>
      </c>
      <c r="E229" s="34">
        <v>99</v>
      </c>
      <c r="F229" s="34">
        <v>5</v>
      </c>
      <c r="G229" s="36">
        <v>4014</v>
      </c>
      <c r="H229" s="34"/>
      <c r="I229" s="34"/>
      <c r="J229" s="34"/>
      <c r="K229" s="37"/>
      <c r="L229" s="34" t="s">
        <v>490</v>
      </c>
      <c r="M229" s="38">
        <v>45693.500138888892</v>
      </c>
      <c r="N229" s="17" t="s">
        <v>422</v>
      </c>
    </row>
    <row r="230" spans="1:14" hidden="1" x14ac:dyDescent="0.3">
      <c r="A230" s="42" t="s">
        <v>491</v>
      </c>
      <c r="B230" s="22" t="s">
        <v>77</v>
      </c>
      <c r="C230" s="34"/>
      <c r="D230" s="35">
        <v>2.42268E-2</v>
      </c>
      <c r="E230" s="34">
        <v>94</v>
      </c>
      <c r="F230" s="34">
        <v>23</v>
      </c>
      <c r="G230" s="36">
        <v>3880</v>
      </c>
      <c r="H230" s="34"/>
      <c r="I230" s="34"/>
      <c r="J230" s="34"/>
      <c r="K230" s="37"/>
      <c r="L230" s="34" t="s">
        <v>492</v>
      </c>
      <c r="M230" s="38">
        <v>45840.47929398148</v>
      </c>
      <c r="N230" s="17" t="s">
        <v>422</v>
      </c>
    </row>
    <row r="231" spans="1:14" hidden="1" x14ac:dyDescent="0.3">
      <c r="A231" s="42" t="s">
        <v>493</v>
      </c>
      <c r="B231" s="22" t="s">
        <v>77</v>
      </c>
      <c r="C231" s="34"/>
      <c r="D231" s="35">
        <v>2.31413E-2</v>
      </c>
      <c r="E231" s="34">
        <v>47</v>
      </c>
      <c r="F231" s="34">
        <v>3</v>
      </c>
      <c r="G231" s="36">
        <v>2031</v>
      </c>
      <c r="H231" s="34"/>
      <c r="I231" s="34"/>
      <c r="J231" s="34"/>
      <c r="K231" s="37"/>
      <c r="L231" s="34" t="s">
        <v>494</v>
      </c>
      <c r="M231" s="38">
        <v>45908.440428240741</v>
      </c>
      <c r="N231" s="17" t="s">
        <v>422</v>
      </c>
    </row>
    <row r="232" spans="1:14" hidden="1" x14ac:dyDescent="0.3">
      <c r="A232" s="42" t="s">
        <v>495</v>
      </c>
      <c r="B232" s="22" t="s">
        <v>77</v>
      </c>
      <c r="C232" s="22" t="s">
        <v>24</v>
      </c>
      <c r="D232" s="35">
        <v>2.2646699999999999E-2</v>
      </c>
      <c r="E232" s="34">
        <v>83</v>
      </c>
      <c r="F232" s="34">
        <v>0</v>
      </c>
      <c r="G232" s="36">
        <v>3665</v>
      </c>
      <c r="H232" s="34"/>
      <c r="I232" s="34"/>
      <c r="J232" s="34"/>
      <c r="K232" s="37"/>
      <c r="L232" s="34" t="s">
        <v>496</v>
      </c>
      <c r="M232" s="38">
        <v>45895.458506944444</v>
      </c>
      <c r="N232" s="17" t="s">
        <v>422</v>
      </c>
    </row>
    <row r="233" spans="1:14" hidden="1" x14ac:dyDescent="0.3">
      <c r="A233" s="42" t="s">
        <v>497</v>
      </c>
      <c r="B233" s="22" t="s">
        <v>77</v>
      </c>
      <c r="C233" s="22" t="s">
        <v>462</v>
      </c>
      <c r="D233" s="35">
        <v>2.2544999999999999E-2</v>
      </c>
      <c r="E233" s="34">
        <v>253</v>
      </c>
      <c r="F233" s="34">
        <v>28</v>
      </c>
      <c r="G233" s="36">
        <v>11222</v>
      </c>
      <c r="H233" s="34"/>
      <c r="I233" s="34"/>
      <c r="J233" s="34"/>
      <c r="K233" s="37"/>
      <c r="L233" s="39" t="s">
        <v>498</v>
      </c>
      <c r="M233" s="38">
        <v>45805.63554398148</v>
      </c>
      <c r="N233" s="17" t="s">
        <v>422</v>
      </c>
    </row>
    <row r="234" spans="1:14" hidden="1" x14ac:dyDescent="0.3">
      <c r="A234" s="42" t="s">
        <v>499</v>
      </c>
      <c r="B234" s="22" t="s">
        <v>77</v>
      </c>
      <c r="C234" s="34"/>
      <c r="D234" s="35">
        <v>2.1505400000000001E-2</v>
      </c>
      <c r="E234" s="34">
        <v>78</v>
      </c>
      <c r="F234" s="34">
        <v>11</v>
      </c>
      <c r="G234" s="36">
        <v>3627</v>
      </c>
      <c r="H234" s="34"/>
      <c r="I234" s="34"/>
      <c r="J234" s="34"/>
      <c r="K234" s="37"/>
      <c r="L234" s="34" t="s">
        <v>500</v>
      </c>
      <c r="M234" s="38">
        <v>45786.458437499998</v>
      </c>
      <c r="N234" s="17" t="s">
        <v>422</v>
      </c>
    </row>
    <row r="235" spans="1:14" hidden="1" x14ac:dyDescent="0.3">
      <c r="A235" s="42" t="s">
        <v>501</v>
      </c>
      <c r="B235" s="22" t="s">
        <v>77</v>
      </c>
      <c r="C235" s="34"/>
      <c r="D235" s="35">
        <v>2.11907E-2</v>
      </c>
      <c r="E235" s="34">
        <v>42</v>
      </c>
      <c r="F235" s="34">
        <v>5</v>
      </c>
      <c r="G235" s="36">
        <v>1982</v>
      </c>
      <c r="H235" s="34"/>
      <c r="I235" s="34"/>
      <c r="J235" s="34"/>
      <c r="K235" s="37"/>
      <c r="L235" s="34" t="s">
        <v>502</v>
      </c>
      <c r="M235" s="38">
        <v>45839.345173611109</v>
      </c>
      <c r="N235" s="17" t="s">
        <v>422</v>
      </c>
    </row>
    <row r="236" spans="1:14" hidden="1" x14ac:dyDescent="0.3">
      <c r="A236" s="42" t="s">
        <v>503</v>
      </c>
      <c r="B236" s="22" t="s">
        <v>77</v>
      </c>
      <c r="C236" s="34"/>
      <c r="D236" s="35">
        <v>2.0536200000000001E-2</v>
      </c>
      <c r="E236" s="34">
        <v>36</v>
      </c>
      <c r="F236" s="34">
        <v>4</v>
      </c>
      <c r="G236" s="36">
        <v>1753</v>
      </c>
      <c r="H236" s="34"/>
      <c r="I236" s="34"/>
      <c r="J236" s="34"/>
      <c r="K236" s="37"/>
      <c r="L236" s="34" t="s">
        <v>504</v>
      </c>
      <c r="M236" s="38">
        <v>45889.416817129626</v>
      </c>
      <c r="N236" s="17" t="s">
        <v>422</v>
      </c>
    </row>
    <row r="237" spans="1:14" hidden="1" x14ac:dyDescent="0.3">
      <c r="A237" s="42" t="s">
        <v>505</v>
      </c>
      <c r="B237" s="22" t="s">
        <v>77</v>
      </c>
      <c r="C237" s="34"/>
      <c r="D237" s="35">
        <v>2.0395900000000002E-2</v>
      </c>
      <c r="E237" s="34">
        <v>68</v>
      </c>
      <c r="F237" s="34">
        <v>3</v>
      </c>
      <c r="G237" s="36">
        <v>3334</v>
      </c>
      <c r="H237" s="34"/>
      <c r="I237" s="34"/>
      <c r="J237" s="34"/>
      <c r="K237" s="37"/>
      <c r="L237" s="34" t="s">
        <v>506</v>
      </c>
      <c r="M237" s="38">
        <v>45665.375127314815</v>
      </c>
      <c r="N237" s="17" t="s">
        <v>422</v>
      </c>
    </row>
    <row r="238" spans="1:14" hidden="1" x14ac:dyDescent="0.3">
      <c r="A238" s="42" t="s">
        <v>507</v>
      </c>
      <c r="B238" s="22" t="s">
        <v>77</v>
      </c>
      <c r="C238" s="34"/>
      <c r="D238" s="35">
        <v>1.9985900000000001E-2</v>
      </c>
      <c r="E238" s="34">
        <v>85</v>
      </c>
      <c r="F238" s="34">
        <v>4</v>
      </c>
      <c r="G238" s="36">
        <v>4253</v>
      </c>
      <c r="H238" s="34"/>
      <c r="I238" s="34"/>
      <c r="J238" s="34"/>
      <c r="K238" s="37"/>
      <c r="L238" s="34" t="s">
        <v>508</v>
      </c>
      <c r="M238" s="38">
        <v>45671.41678240741</v>
      </c>
      <c r="N238" s="17" t="s">
        <v>422</v>
      </c>
    </row>
    <row r="239" spans="1:14" hidden="1" x14ac:dyDescent="0.3">
      <c r="A239" s="42" t="s">
        <v>509</v>
      </c>
      <c r="B239" s="22" t="s">
        <v>77</v>
      </c>
      <c r="C239" s="22" t="s">
        <v>24</v>
      </c>
      <c r="D239" s="35">
        <v>1.9458199999999998E-2</v>
      </c>
      <c r="E239" s="34">
        <v>102</v>
      </c>
      <c r="F239" s="34">
        <v>3</v>
      </c>
      <c r="G239" s="36">
        <v>5242</v>
      </c>
      <c r="H239" s="34"/>
      <c r="I239" s="34"/>
      <c r="J239" s="34"/>
      <c r="K239" s="37"/>
      <c r="L239" s="34" t="s">
        <v>510</v>
      </c>
      <c r="M239" s="38">
        <v>45905.396006944444</v>
      </c>
      <c r="N239" s="17" t="s">
        <v>422</v>
      </c>
    </row>
    <row r="240" spans="1:14" hidden="1" x14ac:dyDescent="0.3">
      <c r="A240" s="42" t="s">
        <v>511</v>
      </c>
      <c r="B240" s="29" t="s">
        <v>77</v>
      </c>
      <c r="C240" s="34"/>
      <c r="D240" s="35">
        <v>1.8695900000000001E-2</v>
      </c>
      <c r="E240" s="34">
        <v>41</v>
      </c>
      <c r="F240" s="34">
        <v>2</v>
      </c>
      <c r="G240" s="36">
        <v>2193</v>
      </c>
      <c r="H240" s="34"/>
      <c r="I240" s="34"/>
      <c r="J240" s="34"/>
      <c r="K240" s="37"/>
      <c r="L240" s="34" t="s">
        <v>512</v>
      </c>
      <c r="M240" s="38">
        <v>45818.416817129626</v>
      </c>
      <c r="N240" s="17" t="s">
        <v>422</v>
      </c>
    </row>
    <row r="241" spans="1:14" hidden="1" x14ac:dyDescent="0.3">
      <c r="A241" s="42" t="s">
        <v>513</v>
      </c>
      <c r="B241" s="22" t="s">
        <v>77</v>
      </c>
      <c r="C241" s="34"/>
      <c r="D241" s="35">
        <v>1.7846500000000001E-2</v>
      </c>
      <c r="E241" s="34">
        <v>30</v>
      </c>
      <c r="F241" s="34">
        <v>3</v>
      </c>
      <c r="G241" s="36">
        <v>1681</v>
      </c>
      <c r="H241" s="34"/>
      <c r="I241" s="34"/>
      <c r="J241" s="34"/>
      <c r="K241" s="37"/>
      <c r="L241" s="34" t="s">
        <v>514</v>
      </c>
      <c r="M241" s="38">
        <v>45874.627222222225</v>
      </c>
      <c r="N241" s="17" t="s">
        <v>422</v>
      </c>
    </row>
    <row r="242" spans="1:14" hidden="1" x14ac:dyDescent="0.3">
      <c r="A242" s="42" t="s">
        <v>515</v>
      </c>
      <c r="B242" s="22" t="s">
        <v>77</v>
      </c>
      <c r="C242" s="34"/>
      <c r="D242" s="35">
        <v>1.7831099999999999E-2</v>
      </c>
      <c r="E242" s="34">
        <v>49</v>
      </c>
      <c r="F242" s="34">
        <v>7</v>
      </c>
      <c r="G242" s="36">
        <v>2748</v>
      </c>
      <c r="H242" s="34"/>
      <c r="I242" s="34"/>
      <c r="J242" s="34"/>
      <c r="K242" s="37"/>
      <c r="L242" s="34" t="s">
        <v>516</v>
      </c>
      <c r="M242" s="38">
        <v>45861.416805555556</v>
      </c>
      <c r="N242" s="17" t="s">
        <v>422</v>
      </c>
    </row>
    <row r="243" spans="1:14" hidden="1" x14ac:dyDescent="0.3">
      <c r="A243" s="42" t="s">
        <v>517</v>
      </c>
      <c r="B243" s="22" t="s">
        <v>77</v>
      </c>
      <c r="C243" s="34"/>
      <c r="D243" s="35">
        <v>1.7762E-2</v>
      </c>
      <c r="E243" s="34">
        <v>30</v>
      </c>
      <c r="F243" s="34">
        <v>0</v>
      </c>
      <c r="G243" s="36">
        <v>1689</v>
      </c>
      <c r="H243" s="34"/>
      <c r="I243" s="34"/>
      <c r="J243" s="34"/>
      <c r="K243" s="37"/>
      <c r="L243" s="34" t="s">
        <v>518</v>
      </c>
      <c r="M243" s="38">
        <v>45847.520856481482</v>
      </c>
      <c r="N243" s="17" t="s">
        <v>422</v>
      </c>
    </row>
    <row r="244" spans="1:14" hidden="1" x14ac:dyDescent="0.3">
      <c r="A244" s="42" t="s">
        <v>519</v>
      </c>
      <c r="B244" s="22" t="s">
        <v>77</v>
      </c>
      <c r="C244" s="34"/>
      <c r="D244" s="35">
        <v>1.7661400000000001E-2</v>
      </c>
      <c r="E244" s="34">
        <v>29</v>
      </c>
      <c r="F244" s="34">
        <v>2</v>
      </c>
      <c r="G244" s="36">
        <v>1642</v>
      </c>
      <c r="H244" s="34"/>
      <c r="I244" s="34"/>
      <c r="J244" s="34"/>
      <c r="K244" s="37"/>
      <c r="L244" s="34" t="s">
        <v>520</v>
      </c>
      <c r="M244" s="38">
        <v>45926.614722222221</v>
      </c>
      <c r="N244" s="17" t="s">
        <v>422</v>
      </c>
    </row>
    <row r="245" spans="1:14" hidden="1" x14ac:dyDescent="0.3">
      <c r="A245" s="42" t="s">
        <v>521</v>
      </c>
      <c r="B245" s="22" t="s">
        <v>77</v>
      </c>
      <c r="C245" s="34"/>
      <c r="D245" s="35">
        <v>1.5169200000000001E-2</v>
      </c>
      <c r="E245" s="34">
        <v>26</v>
      </c>
      <c r="F245" s="34">
        <v>1</v>
      </c>
      <c r="G245" s="36">
        <v>1714</v>
      </c>
      <c r="H245" s="34"/>
      <c r="I245" s="34"/>
      <c r="J245" s="34"/>
      <c r="K245" s="37"/>
      <c r="L245" s="34" t="s">
        <v>522</v>
      </c>
      <c r="M245" s="38">
        <v>45883.416805555556</v>
      </c>
      <c r="N245" s="17" t="s">
        <v>422</v>
      </c>
    </row>
    <row r="246" spans="1:14" hidden="1" x14ac:dyDescent="0.3">
      <c r="A246" s="42" t="s">
        <v>76</v>
      </c>
      <c r="B246" s="22" t="s">
        <v>77</v>
      </c>
      <c r="C246" s="22" t="s">
        <v>57</v>
      </c>
      <c r="D246" s="35">
        <v>1.48165E-2</v>
      </c>
      <c r="E246" s="34">
        <v>67</v>
      </c>
      <c r="F246" s="34">
        <v>0</v>
      </c>
      <c r="G246" s="36">
        <v>4522</v>
      </c>
      <c r="H246" s="34">
        <v>2283</v>
      </c>
      <c r="I246" s="34"/>
      <c r="J246" s="34"/>
      <c r="K246" s="37"/>
      <c r="L246" s="34" t="s">
        <v>523</v>
      </c>
      <c r="M246" s="38">
        <v>45896.566770833335</v>
      </c>
      <c r="N246" s="17" t="s">
        <v>422</v>
      </c>
    </row>
    <row r="247" spans="1:14" hidden="1" x14ac:dyDescent="0.3">
      <c r="A247" s="42" t="s">
        <v>524</v>
      </c>
      <c r="B247" s="22" t="s">
        <v>77</v>
      </c>
      <c r="C247" s="34"/>
      <c r="D247" s="35">
        <v>1.4150899999999999E-2</v>
      </c>
      <c r="E247" s="34">
        <v>60</v>
      </c>
      <c r="F247" s="34">
        <v>1</v>
      </c>
      <c r="G247" s="36">
        <v>4240</v>
      </c>
      <c r="H247" s="34"/>
      <c r="I247" s="34"/>
      <c r="J247" s="34"/>
      <c r="K247" s="37"/>
      <c r="L247" s="34" t="s">
        <v>525</v>
      </c>
      <c r="M247" s="38">
        <v>45894.4377662037</v>
      </c>
      <c r="N247" s="17" t="s">
        <v>422</v>
      </c>
    </row>
    <row r="248" spans="1:14" hidden="1" x14ac:dyDescent="0.3">
      <c r="A248" s="42" t="s">
        <v>526</v>
      </c>
      <c r="B248" s="22" t="s">
        <v>77</v>
      </c>
      <c r="C248" s="22" t="s">
        <v>527</v>
      </c>
      <c r="D248" s="35">
        <v>1.39959E-2</v>
      </c>
      <c r="E248" s="34">
        <v>89</v>
      </c>
      <c r="F248" s="34">
        <v>0</v>
      </c>
      <c r="G248" s="36">
        <v>6359</v>
      </c>
      <c r="H248" s="34"/>
      <c r="I248" s="34"/>
      <c r="J248" s="34"/>
      <c r="K248" s="37"/>
      <c r="L248" s="39" t="s">
        <v>528</v>
      </c>
      <c r="M248" s="38">
        <v>45806.505046296297</v>
      </c>
      <c r="N248" s="17" t="s">
        <v>422</v>
      </c>
    </row>
    <row r="249" spans="1:14" hidden="1" x14ac:dyDescent="0.3">
      <c r="A249" s="42" t="s">
        <v>529</v>
      </c>
      <c r="B249" s="22" t="s">
        <v>530</v>
      </c>
      <c r="C249" s="22" t="s">
        <v>531</v>
      </c>
      <c r="D249" s="35">
        <v>3.79805E-2</v>
      </c>
      <c r="E249" s="34">
        <v>82</v>
      </c>
      <c r="F249" s="34">
        <v>0</v>
      </c>
      <c r="G249" s="36">
        <v>2159</v>
      </c>
      <c r="H249" s="34"/>
      <c r="I249" s="34"/>
      <c r="J249" s="34"/>
      <c r="K249" s="37"/>
      <c r="L249" s="39" t="s">
        <v>532</v>
      </c>
      <c r="M249" s="38">
        <v>45719.636944444443</v>
      </c>
      <c r="N249" s="17" t="s">
        <v>422</v>
      </c>
    </row>
    <row r="250" spans="1:14" hidden="1" x14ac:dyDescent="0.3">
      <c r="A250" s="42" t="s">
        <v>533</v>
      </c>
      <c r="B250" s="22" t="s">
        <v>530</v>
      </c>
      <c r="C250" s="22" t="s">
        <v>531</v>
      </c>
      <c r="D250" s="35">
        <v>2.2812700000000002E-2</v>
      </c>
      <c r="E250" s="34">
        <v>91</v>
      </c>
      <c r="F250" s="34">
        <v>3</v>
      </c>
      <c r="G250" s="36">
        <v>3989</v>
      </c>
      <c r="H250" s="34">
        <v>1760</v>
      </c>
      <c r="I250" s="34"/>
      <c r="J250" s="34"/>
      <c r="K250" s="37"/>
      <c r="L250" s="34" t="s">
        <v>534</v>
      </c>
      <c r="M250" s="38">
        <v>45758.375219907408</v>
      </c>
      <c r="N250" s="17" t="s">
        <v>422</v>
      </c>
    </row>
    <row r="251" spans="1:14" hidden="1" x14ac:dyDescent="0.3">
      <c r="A251" s="42" t="s">
        <v>535</v>
      </c>
      <c r="B251" s="22" t="s">
        <v>530</v>
      </c>
      <c r="C251" s="22" t="s">
        <v>77</v>
      </c>
      <c r="D251" s="35">
        <v>1.77749E-2</v>
      </c>
      <c r="E251" s="34">
        <v>27</v>
      </c>
      <c r="F251" s="34">
        <v>0</v>
      </c>
      <c r="G251" s="36">
        <v>1519</v>
      </c>
      <c r="H251" s="34"/>
      <c r="I251" s="34"/>
      <c r="J251" s="34"/>
      <c r="K251" s="37"/>
      <c r="L251" s="34" t="s">
        <v>536</v>
      </c>
      <c r="M251" s="38">
        <v>45782.416805555556</v>
      </c>
      <c r="N251" s="17" t="s">
        <v>422</v>
      </c>
    </row>
    <row r="252" spans="1:14" hidden="1" x14ac:dyDescent="0.3">
      <c r="A252" s="42" t="s">
        <v>537</v>
      </c>
      <c r="B252" s="22" t="s">
        <v>527</v>
      </c>
      <c r="C252" s="22" t="s">
        <v>24</v>
      </c>
      <c r="D252" s="35">
        <v>3.0666700000000002E-2</v>
      </c>
      <c r="E252" s="34">
        <v>138</v>
      </c>
      <c r="F252" s="34">
        <v>0</v>
      </c>
      <c r="G252" s="36">
        <v>4500</v>
      </c>
      <c r="H252" s="34"/>
      <c r="I252" s="34"/>
      <c r="J252" s="34"/>
      <c r="K252" s="37"/>
      <c r="L252" s="39" t="s">
        <v>538</v>
      </c>
      <c r="M252" s="38">
        <v>45743.698819444442</v>
      </c>
      <c r="N252" s="17" t="s">
        <v>422</v>
      </c>
    </row>
    <row r="253" spans="1:14" hidden="1" x14ac:dyDescent="0.3">
      <c r="A253" s="42" t="s">
        <v>539</v>
      </c>
      <c r="B253" s="29" t="s">
        <v>527</v>
      </c>
      <c r="C253" s="29" t="s">
        <v>77</v>
      </c>
      <c r="D253" s="35">
        <v>2.72518E-2</v>
      </c>
      <c r="E253" s="34">
        <v>154</v>
      </c>
      <c r="F253" s="34">
        <v>3</v>
      </c>
      <c r="G253" s="36">
        <v>5651</v>
      </c>
      <c r="H253" s="34"/>
      <c r="I253" s="34"/>
      <c r="J253" s="34"/>
      <c r="K253" s="37"/>
      <c r="L253" s="39" t="s">
        <v>540</v>
      </c>
      <c r="M253" s="38">
        <v>45832.625150462962</v>
      </c>
      <c r="N253" s="17" t="s">
        <v>422</v>
      </c>
    </row>
    <row r="254" spans="1:14" hidden="1" x14ac:dyDescent="0.3">
      <c r="A254" s="42" t="s">
        <v>541</v>
      </c>
      <c r="B254" s="22" t="s">
        <v>527</v>
      </c>
      <c r="C254" s="22" t="s">
        <v>57</v>
      </c>
      <c r="D254" s="35">
        <v>2.63667E-2</v>
      </c>
      <c r="E254" s="34">
        <v>150</v>
      </c>
      <c r="F254" s="34">
        <v>9</v>
      </c>
      <c r="G254" s="36">
        <v>5689</v>
      </c>
      <c r="H254" s="34">
        <v>3073</v>
      </c>
      <c r="I254" s="34"/>
      <c r="J254" s="34"/>
      <c r="K254" s="37"/>
      <c r="L254" s="39" t="s">
        <v>542</v>
      </c>
      <c r="M254" s="38">
        <v>45772.495740740742</v>
      </c>
      <c r="N254" s="17" t="s">
        <v>422</v>
      </c>
    </row>
    <row r="255" spans="1:14" hidden="1" x14ac:dyDescent="0.3">
      <c r="A255" s="42" t="s">
        <v>543</v>
      </c>
      <c r="B255" s="22" t="s">
        <v>527</v>
      </c>
      <c r="C255" s="22" t="s">
        <v>24</v>
      </c>
      <c r="D255" s="35">
        <v>2.2988499999999999E-2</v>
      </c>
      <c r="E255" s="34">
        <v>112</v>
      </c>
      <c r="F255" s="34">
        <v>6</v>
      </c>
      <c r="G255" s="36">
        <v>4872</v>
      </c>
      <c r="H255" s="34"/>
      <c r="I255" s="34"/>
      <c r="J255" s="34"/>
      <c r="K255" s="37"/>
      <c r="L255" s="34" t="s">
        <v>544</v>
      </c>
      <c r="M255" s="38">
        <v>45768.666747685187</v>
      </c>
      <c r="N255" s="17" t="s">
        <v>422</v>
      </c>
    </row>
    <row r="256" spans="1:14" hidden="1" x14ac:dyDescent="0.3">
      <c r="A256" s="42" t="s">
        <v>545</v>
      </c>
      <c r="B256" s="22" t="s">
        <v>527</v>
      </c>
      <c r="C256" s="22" t="s">
        <v>77</v>
      </c>
      <c r="D256" s="35">
        <v>2.19852E-2</v>
      </c>
      <c r="E256" s="34">
        <v>270</v>
      </c>
      <c r="F256" s="34">
        <v>0</v>
      </c>
      <c r="G256" s="36">
        <v>12281</v>
      </c>
      <c r="H256" s="34"/>
      <c r="I256" s="34"/>
      <c r="J256" s="34"/>
      <c r="K256" s="37"/>
      <c r="L256" s="39" t="s">
        <v>546</v>
      </c>
      <c r="M256" s="38">
        <v>45873.41678240741</v>
      </c>
      <c r="N256" s="17" t="s">
        <v>422</v>
      </c>
    </row>
    <row r="257" spans="1:14" hidden="1" x14ac:dyDescent="0.3">
      <c r="A257" s="42" t="s">
        <v>547</v>
      </c>
      <c r="B257" s="22" t="s">
        <v>527</v>
      </c>
      <c r="C257" s="34"/>
      <c r="D257" s="35">
        <v>2.0656999999999998E-2</v>
      </c>
      <c r="E257" s="34">
        <v>83</v>
      </c>
      <c r="F257" s="34">
        <v>0</v>
      </c>
      <c r="G257" s="36">
        <v>4018</v>
      </c>
      <c r="H257" s="34"/>
      <c r="I257" s="34"/>
      <c r="J257" s="34"/>
      <c r="K257" s="37"/>
      <c r="L257" s="34" t="s">
        <v>548</v>
      </c>
      <c r="M257" s="38">
        <v>45785.520972222221</v>
      </c>
      <c r="N257" s="17" t="s">
        <v>422</v>
      </c>
    </row>
    <row r="258" spans="1:14" hidden="1" x14ac:dyDescent="0.3">
      <c r="A258" s="42" t="s">
        <v>549</v>
      </c>
      <c r="B258" s="22" t="s">
        <v>527</v>
      </c>
      <c r="C258" s="22" t="s">
        <v>77</v>
      </c>
      <c r="D258" s="35">
        <v>1.9521699999999999E-2</v>
      </c>
      <c r="E258" s="34">
        <v>151</v>
      </c>
      <c r="F258" s="34">
        <v>5</v>
      </c>
      <c r="G258" s="36">
        <v>7735</v>
      </c>
      <c r="H258" s="34"/>
      <c r="I258" s="34"/>
      <c r="J258" s="34"/>
      <c r="K258" s="37"/>
      <c r="L258" s="39" t="s">
        <v>550</v>
      </c>
      <c r="M258" s="38">
        <v>45890.377847222226</v>
      </c>
      <c r="N258" s="17" t="s">
        <v>422</v>
      </c>
    </row>
    <row r="259" spans="1:14" hidden="1" x14ac:dyDescent="0.3">
      <c r="A259" s="42" t="s">
        <v>551</v>
      </c>
      <c r="B259" s="29" t="s">
        <v>527</v>
      </c>
      <c r="C259" s="29" t="s">
        <v>77</v>
      </c>
      <c r="D259" s="35">
        <v>1.9379400000000001E-2</v>
      </c>
      <c r="E259" s="34">
        <v>158</v>
      </c>
      <c r="F259" s="34">
        <v>5</v>
      </c>
      <c r="G259" s="36">
        <v>8153</v>
      </c>
      <c r="H259" s="34"/>
      <c r="I259" s="34"/>
      <c r="J259" s="34"/>
      <c r="K259" s="37"/>
      <c r="L259" s="39" t="s">
        <v>552</v>
      </c>
      <c r="M259" s="38">
        <v>45825.646041666667</v>
      </c>
      <c r="N259" s="17" t="s">
        <v>422</v>
      </c>
    </row>
    <row r="260" spans="1:14" hidden="1" x14ac:dyDescent="0.3">
      <c r="A260" s="42" t="s">
        <v>553</v>
      </c>
      <c r="B260" s="22" t="s">
        <v>527</v>
      </c>
      <c r="C260" s="22" t="s">
        <v>24</v>
      </c>
      <c r="D260" s="35">
        <v>1.7220800000000001E-2</v>
      </c>
      <c r="E260" s="34">
        <v>130</v>
      </c>
      <c r="F260" s="34">
        <v>0</v>
      </c>
      <c r="G260" s="36">
        <v>7549</v>
      </c>
      <c r="H260" s="34"/>
      <c r="I260" s="34"/>
      <c r="J260" s="34"/>
      <c r="K260" s="37"/>
      <c r="L260" s="39" t="s">
        <v>554</v>
      </c>
      <c r="M260" s="38">
        <v>45702.479456018518</v>
      </c>
      <c r="N260" s="17" t="s">
        <v>422</v>
      </c>
    </row>
    <row r="261" spans="1:14" hidden="1" x14ac:dyDescent="0.3">
      <c r="A261" s="42" t="s">
        <v>555</v>
      </c>
      <c r="B261" s="22" t="s">
        <v>527</v>
      </c>
      <c r="C261" s="22" t="s">
        <v>57</v>
      </c>
      <c r="D261" s="35">
        <v>1.6890700000000002E-2</v>
      </c>
      <c r="E261" s="34">
        <v>142</v>
      </c>
      <c r="F261" s="34">
        <v>3</v>
      </c>
      <c r="G261" s="36">
        <v>8407</v>
      </c>
      <c r="H261" s="34">
        <v>4624</v>
      </c>
      <c r="I261" s="34"/>
      <c r="J261" s="34"/>
      <c r="K261" s="37"/>
      <c r="L261" s="39" t="s">
        <v>556</v>
      </c>
      <c r="M261" s="38">
        <v>45869.464583333334</v>
      </c>
      <c r="N261" s="17" t="s">
        <v>422</v>
      </c>
    </row>
    <row r="262" spans="1:14" hidden="1" x14ac:dyDescent="0.3">
      <c r="A262" s="42" t="s">
        <v>557</v>
      </c>
      <c r="B262" s="22" t="s">
        <v>527</v>
      </c>
      <c r="C262" s="22" t="s">
        <v>467</v>
      </c>
      <c r="D262" s="35">
        <v>1.6874900000000002E-2</v>
      </c>
      <c r="E262" s="34">
        <v>181</v>
      </c>
      <c r="F262" s="34">
        <v>6</v>
      </c>
      <c r="G262" s="36">
        <v>10726</v>
      </c>
      <c r="H262" s="34"/>
      <c r="I262" s="34"/>
      <c r="J262" s="34"/>
      <c r="K262" s="37"/>
      <c r="L262" s="39" t="s">
        <v>558</v>
      </c>
      <c r="M262" s="38">
        <v>45853.541817129626</v>
      </c>
      <c r="N262" s="17" t="s">
        <v>422</v>
      </c>
    </row>
    <row r="263" spans="1:14" hidden="1" x14ac:dyDescent="0.3">
      <c r="A263" s="42" t="s">
        <v>559</v>
      </c>
      <c r="B263" s="22" t="s">
        <v>527</v>
      </c>
      <c r="C263" s="34"/>
      <c r="D263" s="35">
        <v>1.6599699999999998E-2</v>
      </c>
      <c r="E263" s="34">
        <v>62</v>
      </c>
      <c r="F263" s="34">
        <v>2</v>
      </c>
      <c r="G263" s="36">
        <v>3735</v>
      </c>
      <c r="H263" s="34"/>
      <c r="I263" s="34"/>
      <c r="J263" s="34"/>
      <c r="K263" s="37"/>
      <c r="L263" s="34" t="s">
        <v>560</v>
      </c>
      <c r="M263" s="38">
        <v>45796.541828703703</v>
      </c>
      <c r="N263" s="17" t="s">
        <v>422</v>
      </c>
    </row>
    <row r="264" spans="1:14" hidden="1" x14ac:dyDescent="0.3">
      <c r="A264" s="42" t="s">
        <v>561</v>
      </c>
      <c r="B264" s="22" t="s">
        <v>527</v>
      </c>
      <c r="C264" s="22" t="s">
        <v>77</v>
      </c>
      <c r="D264" s="35">
        <v>1.5867800000000001E-2</v>
      </c>
      <c r="E264" s="34">
        <v>97</v>
      </c>
      <c r="F264" s="34">
        <v>1</v>
      </c>
      <c r="G264" s="36">
        <v>6113</v>
      </c>
      <c r="H264" s="34"/>
      <c r="I264" s="34"/>
      <c r="J264" s="34"/>
      <c r="K264" s="37"/>
      <c r="L264" s="39" t="s">
        <v>562</v>
      </c>
      <c r="M264" s="38">
        <v>45922.604328703703</v>
      </c>
      <c r="N264" s="17" t="s">
        <v>422</v>
      </c>
    </row>
    <row r="265" spans="1:14" hidden="1" x14ac:dyDescent="0.3">
      <c r="A265" s="42" t="s">
        <v>563</v>
      </c>
      <c r="B265" s="29" t="s">
        <v>527</v>
      </c>
      <c r="C265" s="29" t="s">
        <v>77</v>
      </c>
      <c r="D265" s="35">
        <v>1.5645200000000001E-2</v>
      </c>
      <c r="E265" s="34">
        <v>97</v>
      </c>
      <c r="F265" s="34">
        <v>1</v>
      </c>
      <c r="G265" s="36">
        <v>6200</v>
      </c>
      <c r="H265" s="34"/>
      <c r="I265" s="34"/>
      <c r="J265" s="34"/>
      <c r="K265" s="37"/>
      <c r="L265" s="39" t="s">
        <v>564</v>
      </c>
      <c r="M265" s="38">
        <v>45818.656342592592</v>
      </c>
      <c r="N265" s="17" t="s">
        <v>422</v>
      </c>
    </row>
    <row r="266" spans="1:14" hidden="1" x14ac:dyDescent="0.3">
      <c r="A266" s="42" t="s">
        <v>565</v>
      </c>
      <c r="B266" s="22" t="s">
        <v>527</v>
      </c>
      <c r="C266" s="22" t="s">
        <v>77</v>
      </c>
      <c r="D266" s="35">
        <v>1.3372999999999999E-2</v>
      </c>
      <c r="E266" s="34">
        <v>63</v>
      </c>
      <c r="F266" s="34">
        <v>1</v>
      </c>
      <c r="G266" s="36">
        <v>4711</v>
      </c>
      <c r="H266" s="34"/>
      <c r="I266" s="34"/>
      <c r="J266" s="34"/>
      <c r="K266" s="37"/>
      <c r="L266" s="34" t="s">
        <v>566</v>
      </c>
      <c r="M266" s="38">
        <v>45730.562719907408</v>
      </c>
      <c r="N266" s="17" t="s">
        <v>422</v>
      </c>
    </row>
    <row r="267" spans="1:14" hidden="1" x14ac:dyDescent="0.3">
      <c r="A267" s="42" t="s">
        <v>567</v>
      </c>
      <c r="B267" s="22" t="s">
        <v>527</v>
      </c>
      <c r="C267" s="22" t="s">
        <v>24</v>
      </c>
      <c r="D267" s="35">
        <v>1.23109E-2</v>
      </c>
      <c r="E267" s="34">
        <v>35</v>
      </c>
      <c r="F267" s="34">
        <v>2</v>
      </c>
      <c r="G267" s="36">
        <v>2843</v>
      </c>
      <c r="H267" s="34"/>
      <c r="I267" s="34"/>
      <c r="J267" s="34"/>
      <c r="K267" s="37"/>
      <c r="L267" s="34" t="s">
        <v>568</v>
      </c>
      <c r="M267" s="38">
        <v>45854.500023148146</v>
      </c>
      <c r="N267" s="17" t="s">
        <v>422</v>
      </c>
    </row>
    <row r="268" spans="1:14" hidden="1" x14ac:dyDescent="0.3">
      <c r="A268" s="42" t="s">
        <v>569</v>
      </c>
      <c r="B268" s="22" t="s">
        <v>527</v>
      </c>
      <c r="C268" s="22" t="s">
        <v>77</v>
      </c>
      <c r="D268" s="35">
        <v>1.09926E-2</v>
      </c>
      <c r="E268" s="34">
        <v>100</v>
      </c>
      <c r="F268" s="34">
        <v>0</v>
      </c>
      <c r="G268" s="36">
        <v>9097</v>
      </c>
      <c r="H268" s="34"/>
      <c r="I268" s="34"/>
      <c r="J268" s="34"/>
      <c r="K268" s="37"/>
      <c r="L268" s="39" t="s">
        <v>570</v>
      </c>
      <c r="M268" s="38">
        <v>45687.625231481485</v>
      </c>
      <c r="N268" s="17" t="s">
        <v>422</v>
      </c>
    </row>
    <row r="269" spans="1:14" hidden="1" x14ac:dyDescent="0.3">
      <c r="A269" s="42" t="s">
        <v>571</v>
      </c>
      <c r="B269" s="22" t="s">
        <v>527</v>
      </c>
      <c r="C269" s="34"/>
      <c r="D269" s="35">
        <v>8.0579999999999992E-3</v>
      </c>
      <c r="E269" s="34">
        <v>20</v>
      </c>
      <c r="F269" s="34">
        <v>1</v>
      </c>
      <c r="G269" s="36">
        <v>2482</v>
      </c>
      <c r="H269" s="34"/>
      <c r="I269" s="34"/>
      <c r="J269" s="34"/>
      <c r="K269" s="37"/>
      <c r="L269" s="34" t="s">
        <v>572</v>
      </c>
      <c r="M269" s="38">
        <v>45761.458483796298</v>
      </c>
      <c r="N269" s="17" t="s">
        <v>422</v>
      </c>
    </row>
    <row r="270" spans="1:14" hidden="1" x14ac:dyDescent="0.3">
      <c r="A270" s="42" t="s">
        <v>573</v>
      </c>
      <c r="B270" s="22" t="s">
        <v>48</v>
      </c>
      <c r="C270" s="22" t="s">
        <v>148</v>
      </c>
      <c r="D270" s="35">
        <v>4.2887000000000002E-2</v>
      </c>
      <c r="E270" s="34">
        <v>41</v>
      </c>
      <c r="F270" s="34">
        <v>0</v>
      </c>
      <c r="G270" s="36">
        <v>956</v>
      </c>
      <c r="H270" s="34"/>
      <c r="I270" s="34"/>
      <c r="J270" s="34"/>
      <c r="K270" s="37"/>
      <c r="L270" s="39" t="s">
        <v>574</v>
      </c>
      <c r="M270" s="38">
        <v>45736.416863425926</v>
      </c>
      <c r="N270" s="17" t="s">
        <v>422</v>
      </c>
    </row>
    <row r="271" spans="1:14" hidden="1" x14ac:dyDescent="0.3">
      <c r="A271" s="42" t="s">
        <v>575</v>
      </c>
      <c r="B271" s="22" t="s">
        <v>48</v>
      </c>
      <c r="C271" s="22" t="s">
        <v>24</v>
      </c>
      <c r="D271" s="35">
        <v>3.8317799999999999E-2</v>
      </c>
      <c r="E271" s="34">
        <v>41</v>
      </c>
      <c r="F271" s="34">
        <v>0</v>
      </c>
      <c r="G271" s="36">
        <v>1070</v>
      </c>
      <c r="H271" s="34"/>
      <c r="I271" s="34"/>
      <c r="J271" s="34"/>
      <c r="K271" s="37"/>
      <c r="L271" s="39" t="s">
        <v>576</v>
      </c>
      <c r="M271" s="38">
        <v>45733.375023148146</v>
      </c>
      <c r="N271" s="17" t="s">
        <v>422</v>
      </c>
    </row>
    <row r="272" spans="1:14" hidden="1" x14ac:dyDescent="0.3">
      <c r="A272" s="42" t="s">
        <v>577</v>
      </c>
      <c r="B272" s="22" t="s">
        <v>48</v>
      </c>
      <c r="C272" s="34"/>
      <c r="D272" s="35">
        <v>2.2941400000000001E-2</v>
      </c>
      <c r="E272" s="34">
        <v>56</v>
      </c>
      <c r="F272" s="34">
        <v>2</v>
      </c>
      <c r="G272" s="36">
        <v>2441</v>
      </c>
      <c r="H272" s="34"/>
      <c r="I272" s="34"/>
      <c r="J272" s="34"/>
      <c r="K272" s="37"/>
      <c r="L272" s="34" t="s">
        <v>578</v>
      </c>
      <c r="M272" s="38">
        <v>45897.458472222221</v>
      </c>
      <c r="N272" s="17" t="s">
        <v>422</v>
      </c>
    </row>
    <row r="273" spans="1:14" hidden="1" x14ac:dyDescent="0.3">
      <c r="A273" s="42" t="s">
        <v>579</v>
      </c>
      <c r="B273" s="22" t="s">
        <v>48</v>
      </c>
      <c r="C273" s="34"/>
      <c r="D273" s="35">
        <v>1.68776E-2</v>
      </c>
      <c r="E273" s="34">
        <v>32</v>
      </c>
      <c r="F273" s="34">
        <v>0</v>
      </c>
      <c r="G273" s="36">
        <v>1896</v>
      </c>
      <c r="H273" s="34"/>
      <c r="I273" s="34"/>
      <c r="J273" s="34"/>
      <c r="K273" s="37"/>
      <c r="L273" s="34" t="s">
        <v>580</v>
      </c>
      <c r="M273" s="38">
        <v>45663.500150462962</v>
      </c>
      <c r="N273" s="17" t="s">
        <v>422</v>
      </c>
    </row>
    <row r="274" spans="1:14" hidden="1" x14ac:dyDescent="0.3">
      <c r="A274" s="42" t="s">
        <v>581</v>
      </c>
      <c r="B274" s="22" t="s">
        <v>48</v>
      </c>
      <c r="C274" s="34"/>
      <c r="D274" s="35">
        <v>1.6212500000000001E-2</v>
      </c>
      <c r="E274" s="34">
        <v>47</v>
      </c>
      <c r="F274" s="34">
        <v>0</v>
      </c>
      <c r="G274" s="36">
        <v>2899</v>
      </c>
      <c r="H274" s="34"/>
      <c r="I274" s="34"/>
      <c r="J274" s="34"/>
      <c r="K274" s="37"/>
      <c r="L274" s="34" t="s">
        <v>582</v>
      </c>
      <c r="M274" s="38">
        <v>45804.423750000002</v>
      </c>
      <c r="N274" s="17" t="s">
        <v>422</v>
      </c>
    </row>
    <row r="275" spans="1:14" hidden="1" x14ac:dyDescent="0.3">
      <c r="A275" s="42" t="s">
        <v>583</v>
      </c>
      <c r="B275" s="22" t="s">
        <v>48</v>
      </c>
      <c r="C275" s="22" t="s">
        <v>40</v>
      </c>
      <c r="D275" s="35">
        <v>1.5735200000000001E-2</v>
      </c>
      <c r="E275" s="34">
        <v>58</v>
      </c>
      <c r="F275" s="34">
        <v>1</v>
      </c>
      <c r="G275" s="36">
        <v>3686</v>
      </c>
      <c r="H275" s="34"/>
      <c r="I275" s="34"/>
      <c r="J275" s="34"/>
      <c r="K275" s="37"/>
      <c r="L275" s="34" t="s">
        <v>584</v>
      </c>
      <c r="M275" s="38">
        <v>45699.458368055559</v>
      </c>
      <c r="N275" s="17" t="s">
        <v>422</v>
      </c>
    </row>
    <row r="276" spans="1:14" hidden="1" x14ac:dyDescent="0.3">
      <c r="A276" s="42" t="s">
        <v>585</v>
      </c>
      <c r="B276" s="22" t="s">
        <v>48</v>
      </c>
      <c r="C276" s="22" t="s">
        <v>148</v>
      </c>
      <c r="D276" s="35">
        <v>1.11421E-2</v>
      </c>
      <c r="E276" s="34">
        <v>20</v>
      </c>
      <c r="F276" s="34">
        <v>1</v>
      </c>
      <c r="G276" s="36">
        <v>1795</v>
      </c>
      <c r="H276" s="34"/>
      <c r="I276" s="34"/>
      <c r="J276" s="34"/>
      <c r="K276" s="37"/>
      <c r="L276" s="34" t="s">
        <v>586</v>
      </c>
      <c r="M276" s="38">
        <v>45707.500138888892</v>
      </c>
      <c r="N276" s="17" t="s">
        <v>422</v>
      </c>
    </row>
    <row r="277" spans="1:14" hidden="1" x14ac:dyDescent="0.3">
      <c r="A277" s="42" t="s">
        <v>587</v>
      </c>
      <c r="B277" s="22" t="s">
        <v>48</v>
      </c>
      <c r="C277" s="22" t="s">
        <v>24</v>
      </c>
      <c r="D277" s="35">
        <v>1.06383E-2</v>
      </c>
      <c r="E277" s="34">
        <v>28</v>
      </c>
      <c r="F277" s="34">
        <v>0</v>
      </c>
      <c r="G277" s="36">
        <v>2632</v>
      </c>
      <c r="H277" s="34"/>
      <c r="I277" s="34"/>
      <c r="J277" s="34"/>
      <c r="K277" s="37"/>
      <c r="L277" s="34" t="s">
        <v>588</v>
      </c>
      <c r="M277" s="38">
        <v>45841.376527777778</v>
      </c>
      <c r="N277" s="17" t="s">
        <v>422</v>
      </c>
    </row>
    <row r="278" spans="1:14" hidden="1" x14ac:dyDescent="0.3">
      <c r="A278" s="42" t="s">
        <v>589</v>
      </c>
      <c r="B278" s="22" t="s">
        <v>48</v>
      </c>
      <c r="C278" s="34"/>
      <c r="D278" s="35">
        <v>1.02779E-2</v>
      </c>
      <c r="E278" s="34">
        <v>27</v>
      </c>
      <c r="F278" s="34">
        <v>0</v>
      </c>
      <c r="G278" s="36">
        <v>2627</v>
      </c>
      <c r="H278" s="34"/>
      <c r="I278" s="34"/>
      <c r="J278" s="34"/>
      <c r="K278" s="37"/>
      <c r="L278" s="34" t="s">
        <v>590</v>
      </c>
      <c r="M278" s="38">
        <v>45791.500150462962</v>
      </c>
      <c r="N278" s="17" t="s">
        <v>422</v>
      </c>
    </row>
    <row r="279" spans="1:14" hidden="1" x14ac:dyDescent="0.3">
      <c r="A279" s="42" t="s">
        <v>591</v>
      </c>
      <c r="B279" s="22" t="s">
        <v>48</v>
      </c>
      <c r="C279" s="22" t="s">
        <v>77</v>
      </c>
      <c r="D279" s="35">
        <v>9.7493000000000007E-3</v>
      </c>
      <c r="E279" s="34">
        <v>49</v>
      </c>
      <c r="F279" s="34">
        <v>1</v>
      </c>
      <c r="G279" s="36">
        <v>5026</v>
      </c>
      <c r="H279" s="34"/>
      <c r="I279" s="34"/>
      <c r="J279" s="34"/>
      <c r="K279" s="37"/>
      <c r="L279" s="34" t="s">
        <v>592</v>
      </c>
      <c r="M279" s="38">
        <v>45681.416805555556</v>
      </c>
      <c r="N279" s="17" t="s">
        <v>422</v>
      </c>
    </row>
    <row r="280" spans="1:14" hidden="1" x14ac:dyDescent="0.3">
      <c r="A280" s="42" t="s">
        <v>593</v>
      </c>
      <c r="B280" s="22" t="s">
        <v>48</v>
      </c>
      <c r="C280" s="34"/>
      <c r="D280" s="35">
        <v>9.6571999999999995E-3</v>
      </c>
      <c r="E280" s="34">
        <v>20</v>
      </c>
      <c r="F280" s="34">
        <v>0</v>
      </c>
      <c r="G280" s="36">
        <v>2071</v>
      </c>
      <c r="H280" s="34"/>
      <c r="I280" s="34"/>
      <c r="J280" s="34"/>
      <c r="K280" s="37"/>
      <c r="L280" s="34" t="s">
        <v>594</v>
      </c>
      <c r="M280" s="38">
        <v>45692.500150462962</v>
      </c>
      <c r="N280" s="17" t="s">
        <v>422</v>
      </c>
    </row>
    <row r="281" spans="1:14" hidden="1" x14ac:dyDescent="0.3">
      <c r="A281" s="42" t="s">
        <v>595</v>
      </c>
      <c r="B281" s="22" t="s">
        <v>48</v>
      </c>
      <c r="C281" s="34"/>
      <c r="D281" s="35">
        <v>9.2660999999999993E-3</v>
      </c>
      <c r="E281" s="34">
        <v>25</v>
      </c>
      <c r="F281" s="34">
        <v>0</v>
      </c>
      <c r="G281" s="36">
        <v>2698</v>
      </c>
      <c r="H281" s="34"/>
      <c r="I281" s="34"/>
      <c r="J281" s="34"/>
      <c r="K281" s="37"/>
      <c r="L281" s="34" t="s">
        <v>596</v>
      </c>
      <c r="M281" s="38">
        <v>45708.500011574077</v>
      </c>
      <c r="N281" s="17" t="s">
        <v>422</v>
      </c>
    </row>
    <row r="282" spans="1:14" hidden="1" x14ac:dyDescent="0.3">
      <c r="A282" s="42" t="s">
        <v>597</v>
      </c>
      <c r="B282" s="22" t="s">
        <v>48</v>
      </c>
      <c r="C282" s="34"/>
      <c r="D282" s="35">
        <v>8.1533000000000005E-3</v>
      </c>
      <c r="E282" s="34">
        <v>20</v>
      </c>
      <c r="F282" s="34">
        <v>0</v>
      </c>
      <c r="G282" s="36">
        <v>2453</v>
      </c>
      <c r="H282" s="34"/>
      <c r="I282" s="34"/>
      <c r="J282" s="34"/>
      <c r="K282" s="37"/>
      <c r="L282" s="34" t="s">
        <v>598</v>
      </c>
      <c r="M282" s="38">
        <v>45679.416805555556</v>
      </c>
      <c r="N282" s="17" t="s">
        <v>422</v>
      </c>
    </row>
    <row r="283" spans="1:14" hidden="1" x14ac:dyDescent="0.3">
      <c r="A283" s="42" t="s">
        <v>599</v>
      </c>
      <c r="B283" s="22" t="s">
        <v>48</v>
      </c>
      <c r="C283" s="34"/>
      <c r="D283" s="35">
        <v>7.3499000000000004E-3</v>
      </c>
      <c r="E283" s="34">
        <v>18</v>
      </c>
      <c r="F283" s="34">
        <v>0</v>
      </c>
      <c r="G283" s="36">
        <v>2449</v>
      </c>
      <c r="H283" s="34"/>
      <c r="I283" s="34"/>
      <c r="J283" s="34"/>
      <c r="K283" s="37"/>
      <c r="L283" s="34" t="s">
        <v>600</v>
      </c>
      <c r="M283" s="38">
        <v>45777.54277777778</v>
      </c>
      <c r="N283" s="17" t="s">
        <v>422</v>
      </c>
    </row>
    <row r="284" spans="1:14" hidden="1" x14ac:dyDescent="0.3">
      <c r="A284" s="42" t="s">
        <v>601</v>
      </c>
      <c r="B284" s="22" t="s">
        <v>48</v>
      </c>
      <c r="C284" s="34"/>
      <c r="D284" s="35">
        <v>5.8824000000000003E-3</v>
      </c>
      <c r="E284" s="34">
        <v>1</v>
      </c>
      <c r="F284" s="34">
        <v>0</v>
      </c>
      <c r="G284" s="36">
        <v>170</v>
      </c>
      <c r="H284" s="34"/>
      <c r="I284" s="34"/>
      <c r="J284" s="34"/>
      <c r="K284" s="37"/>
      <c r="L284" s="34" t="s">
        <v>602</v>
      </c>
      <c r="M284" s="38">
        <v>45775.000138888892</v>
      </c>
      <c r="N284" s="17" t="s">
        <v>422</v>
      </c>
    </row>
    <row r="285" spans="1:14" hidden="1" x14ac:dyDescent="0.3">
      <c r="A285" s="42" t="s">
        <v>603</v>
      </c>
      <c r="B285" s="22" t="s">
        <v>48</v>
      </c>
      <c r="C285" s="34"/>
      <c r="D285" s="35">
        <v>5.4825000000000004E-3</v>
      </c>
      <c r="E285" s="88">
        <v>25</v>
      </c>
      <c r="F285" s="34">
        <v>0</v>
      </c>
      <c r="G285" s="36">
        <v>4560</v>
      </c>
      <c r="H285" s="34"/>
      <c r="I285" s="34"/>
      <c r="J285" s="34"/>
      <c r="K285" s="37"/>
      <c r="L285" s="34" t="s">
        <v>604</v>
      </c>
      <c r="M285" s="38">
        <v>45912.38208333333</v>
      </c>
      <c r="N285" s="17" t="s">
        <v>422</v>
      </c>
    </row>
    <row r="286" spans="1:14" hidden="1" x14ac:dyDescent="0.3">
      <c r="A286" s="42" t="s">
        <v>605</v>
      </c>
      <c r="B286" s="22" t="s">
        <v>48</v>
      </c>
      <c r="C286" s="22" t="s">
        <v>57</v>
      </c>
      <c r="D286" s="35">
        <v>1.03131E-2</v>
      </c>
      <c r="E286" s="93">
        <v>28</v>
      </c>
      <c r="F286" s="66">
        <v>0</v>
      </c>
      <c r="G286" s="94">
        <v>2715</v>
      </c>
      <c r="H286" s="34">
        <v>1394</v>
      </c>
      <c r="I286" s="34"/>
      <c r="J286" s="34"/>
      <c r="K286" s="37"/>
      <c r="L286" s="34" t="s">
        <v>606</v>
      </c>
      <c r="M286" s="38">
        <v>45887.625231481485</v>
      </c>
      <c r="N286" s="17" t="s">
        <v>422</v>
      </c>
    </row>
    <row r="287" spans="1:14" x14ac:dyDescent="0.3">
      <c r="A287" s="122" t="s">
        <v>642</v>
      </c>
      <c r="B287" s="125" t="s">
        <v>15</v>
      </c>
      <c r="C287" s="126"/>
      <c r="D287" s="127">
        <v>1.8788099999999999E-2</v>
      </c>
      <c r="E287" s="122">
        <v>111</v>
      </c>
      <c r="F287" s="122">
        <v>1</v>
      </c>
      <c r="G287" s="122">
        <v>5908</v>
      </c>
      <c r="H287" s="128"/>
      <c r="I287" s="122"/>
      <c r="J287" s="122"/>
      <c r="K287" s="122"/>
      <c r="L287" s="135" t="s">
        <v>646</v>
      </c>
      <c r="M287" s="129">
        <v>45936.375</v>
      </c>
      <c r="N287" s="17" t="s">
        <v>422</v>
      </c>
    </row>
    <row r="288" spans="1:14" x14ac:dyDescent="0.3">
      <c r="A288" s="122" t="s">
        <v>642</v>
      </c>
      <c r="B288" s="125" t="s">
        <v>15</v>
      </c>
      <c r="C288" s="126"/>
      <c r="D288" s="127">
        <v>1.6472199999999999E-2</v>
      </c>
      <c r="E288" s="122">
        <v>48</v>
      </c>
      <c r="F288" s="122">
        <v>5</v>
      </c>
      <c r="G288" s="122">
        <v>2914</v>
      </c>
      <c r="H288" s="128"/>
      <c r="I288" s="122"/>
      <c r="J288" s="122"/>
      <c r="K288" s="122"/>
      <c r="L288" s="135" t="s">
        <v>646</v>
      </c>
      <c r="M288" s="129">
        <v>45933.416678240741</v>
      </c>
      <c r="N288" s="17" t="s">
        <v>422</v>
      </c>
    </row>
    <row r="289" spans="1:21" x14ac:dyDescent="0.3">
      <c r="A289" s="122" t="s">
        <v>642</v>
      </c>
      <c r="B289" s="126" t="s">
        <v>15</v>
      </c>
      <c r="C289" s="126" t="s">
        <v>20</v>
      </c>
      <c r="D289" s="127">
        <v>1.9391800000000001E-2</v>
      </c>
      <c r="E289" s="122">
        <v>44</v>
      </c>
      <c r="F289" s="122">
        <v>3</v>
      </c>
      <c r="G289" s="122">
        <v>2269</v>
      </c>
      <c r="H289" s="128"/>
      <c r="I289" s="122"/>
      <c r="J289" s="122"/>
      <c r="K289" s="122"/>
      <c r="L289" s="135" t="s">
        <v>646</v>
      </c>
      <c r="M289" s="129">
        <v>45959.416666666664</v>
      </c>
      <c r="N289" s="17" t="s">
        <v>422</v>
      </c>
    </row>
    <row r="290" spans="1:21" x14ac:dyDescent="0.3">
      <c r="A290" s="122" t="s">
        <v>642</v>
      </c>
      <c r="B290" s="126" t="s">
        <v>15</v>
      </c>
      <c r="C290" s="126" t="s">
        <v>77</v>
      </c>
      <c r="D290" s="127">
        <v>2.0654800000000001E-2</v>
      </c>
      <c r="E290" s="122">
        <v>229</v>
      </c>
      <c r="F290" s="122">
        <v>32</v>
      </c>
      <c r="G290" s="122">
        <v>11087</v>
      </c>
      <c r="H290" s="128"/>
      <c r="I290" s="122"/>
      <c r="J290" s="122"/>
      <c r="K290" s="122"/>
      <c r="L290" s="135" t="s">
        <v>646</v>
      </c>
      <c r="M290" s="129">
        <v>45944.5</v>
      </c>
      <c r="N290" s="17" t="s">
        <v>422</v>
      </c>
    </row>
    <row r="291" spans="1:21" x14ac:dyDescent="0.3">
      <c r="A291" s="122" t="s">
        <v>642</v>
      </c>
      <c r="B291" s="126" t="s">
        <v>77</v>
      </c>
      <c r="C291" s="126"/>
      <c r="D291" s="127">
        <v>2.6009999999999998E-2</v>
      </c>
      <c r="E291" s="122">
        <v>47</v>
      </c>
      <c r="F291" s="122">
        <v>2</v>
      </c>
      <c r="G291" s="122">
        <v>1807</v>
      </c>
      <c r="H291" s="128"/>
      <c r="I291" s="122"/>
      <c r="J291" s="122"/>
      <c r="K291" s="122"/>
      <c r="L291" s="135" t="s">
        <v>646</v>
      </c>
      <c r="M291" s="129">
        <v>45950.416666666664</v>
      </c>
      <c r="N291" s="17" t="s">
        <v>422</v>
      </c>
    </row>
    <row r="292" spans="1:21" x14ac:dyDescent="0.3">
      <c r="A292" s="122" t="s">
        <v>642</v>
      </c>
      <c r="B292" s="126" t="s">
        <v>77</v>
      </c>
      <c r="C292" s="126"/>
      <c r="D292" s="127">
        <v>2.08839E-2</v>
      </c>
      <c r="E292" s="122">
        <v>43</v>
      </c>
      <c r="F292" s="122">
        <v>2</v>
      </c>
      <c r="G292" s="122">
        <v>2059</v>
      </c>
      <c r="H292" s="128"/>
      <c r="I292" s="122"/>
      <c r="J292" s="122"/>
      <c r="K292" s="122"/>
      <c r="L292" s="135" t="s">
        <v>646</v>
      </c>
      <c r="M292" s="129">
        <v>45943.625</v>
      </c>
      <c r="N292" s="17" t="s">
        <v>422</v>
      </c>
    </row>
    <row r="293" spans="1:21" x14ac:dyDescent="0.3">
      <c r="A293" s="122" t="s">
        <v>642</v>
      </c>
      <c r="B293" s="126" t="s">
        <v>77</v>
      </c>
      <c r="C293" s="126"/>
      <c r="D293" s="127">
        <v>2.0557300000000001E-2</v>
      </c>
      <c r="E293" s="122">
        <v>45</v>
      </c>
      <c r="F293" s="122">
        <v>1</v>
      </c>
      <c r="G293" s="122">
        <v>2189</v>
      </c>
      <c r="H293" s="128"/>
      <c r="I293" s="122"/>
      <c r="J293" s="122"/>
      <c r="K293" s="122"/>
      <c r="L293" s="135" t="s">
        <v>646</v>
      </c>
      <c r="M293" s="129">
        <v>45957.5</v>
      </c>
      <c r="N293" s="17" t="s">
        <v>422</v>
      </c>
    </row>
    <row r="294" spans="1:21" x14ac:dyDescent="0.3">
      <c r="A294" s="122" t="s">
        <v>642</v>
      </c>
      <c r="B294" s="125" t="s">
        <v>527</v>
      </c>
      <c r="C294" s="126"/>
      <c r="D294" s="127">
        <v>2.4256799999999999E-2</v>
      </c>
      <c r="E294" s="122">
        <v>164</v>
      </c>
      <c r="F294" s="122">
        <v>4</v>
      </c>
      <c r="G294" s="122">
        <v>6761</v>
      </c>
      <c r="H294" s="128"/>
      <c r="I294" s="122"/>
      <c r="J294" s="122"/>
      <c r="K294" s="122"/>
      <c r="L294" s="135" t="s">
        <v>646</v>
      </c>
      <c r="M294" s="129">
        <v>45937.416666666664</v>
      </c>
      <c r="N294" s="17" t="s">
        <v>422</v>
      </c>
    </row>
    <row r="295" spans="1:21" x14ac:dyDescent="0.3">
      <c r="A295" s="122" t="s">
        <v>642</v>
      </c>
      <c r="B295" s="126" t="s">
        <v>527</v>
      </c>
      <c r="C295" s="126" t="s">
        <v>24</v>
      </c>
      <c r="D295" s="127">
        <v>2.1666100000000001E-2</v>
      </c>
      <c r="E295" s="122">
        <v>258</v>
      </c>
      <c r="F295" s="122">
        <v>2</v>
      </c>
      <c r="G295" s="122">
        <v>11908</v>
      </c>
      <c r="H295" s="128"/>
      <c r="I295" s="122"/>
      <c r="J295" s="122"/>
      <c r="K295" s="122"/>
      <c r="L295" s="135" t="s">
        <v>646</v>
      </c>
      <c r="M295" s="129">
        <v>45961.708333333336</v>
      </c>
      <c r="N295" s="17" t="s">
        <v>422</v>
      </c>
    </row>
    <row r="296" spans="1:21" x14ac:dyDescent="0.3">
      <c r="A296" s="122" t="s">
        <v>642</v>
      </c>
      <c r="B296" s="126" t="s">
        <v>527</v>
      </c>
      <c r="C296" s="126" t="s">
        <v>77</v>
      </c>
      <c r="D296" s="127">
        <v>2.4247100000000001E-2</v>
      </c>
      <c r="E296" s="122">
        <v>157</v>
      </c>
      <c r="F296" s="122">
        <v>2</v>
      </c>
      <c r="G296" s="122">
        <v>6475</v>
      </c>
      <c r="H296" s="128"/>
      <c r="I296" s="122"/>
      <c r="J296" s="122"/>
      <c r="K296" s="122"/>
      <c r="L296" s="135" t="s">
        <v>646</v>
      </c>
      <c r="M296" s="129">
        <v>45954.416666666664</v>
      </c>
      <c r="N296" s="17" t="s">
        <v>422</v>
      </c>
    </row>
    <row r="297" spans="1:21" x14ac:dyDescent="0.3">
      <c r="A297" s="122" t="s">
        <v>642</v>
      </c>
      <c r="B297" s="125" t="s">
        <v>527</v>
      </c>
      <c r="C297" s="126"/>
      <c r="D297" s="131">
        <v>1.55251E-2</v>
      </c>
      <c r="E297" s="122">
        <v>136</v>
      </c>
      <c r="F297" s="122">
        <v>2</v>
      </c>
      <c r="G297" s="122">
        <v>8760</v>
      </c>
      <c r="H297" s="132"/>
      <c r="I297" s="130"/>
      <c r="J297" s="130"/>
      <c r="K297" s="130"/>
      <c r="L297" s="135" t="s">
        <v>646</v>
      </c>
      <c r="M297" s="133">
        <v>45940.666666666664</v>
      </c>
      <c r="N297" s="17" t="s">
        <v>422</v>
      </c>
    </row>
    <row r="298" spans="1:21" x14ac:dyDescent="0.3">
      <c r="A298" s="13" t="s">
        <v>629</v>
      </c>
      <c r="B298" s="13"/>
      <c r="C298" s="13"/>
      <c r="D298" s="11">
        <v>0.02</v>
      </c>
      <c r="E298" s="48">
        <v>60</v>
      </c>
      <c r="F298" s="48">
        <v>2</v>
      </c>
      <c r="G298" s="49">
        <v>3500</v>
      </c>
      <c r="H298" s="12">
        <v>1800</v>
      </c>
      <c r="I298" s="13"/>
      <c r="J298" s="13"/>
      <c r="K298" s="13"/>
      <c r="L298" s="13"/>
      <c r="M298" s="95">
        <v>45961.916678240741</v>
      </c>
      <c r="N298" s="17" t="s">
        <v>422</v>
      </c>
    </row>
    <row r="302" spans="1:21" x14ac:dyDescent="0.3">
      <c r="Q302" s="108" t="s">
        <v>630</v>
      </c>
    </row>
    <row r="303" spans="1:21" x14ac:dyDescent="0.3">
      <c r="O303" s="101"/>
      <c r="P303" s="97" t="s">
        <v>3</v>
      </c>
      <c r="Q303" s="98" t="s">
        <v>4</v>
      </c>
      <c r="R303" s="118" t="s">
        <v>5</v>
      </c>
      <c r="S303" s="104" t="s">
        <v>6</v>
      </c>
      <c r="T303" s="27"/>
      <c r="U303" s="27"/>
    </row>
    <row r="304" spans="1:21" x14ac:dyDescent="0.3">
      <c r="O304" s="22" t="s">
        <v>15</v>
      </c>
      <c r="P304" s="106">
        <f>AVERAGE(D287:D290)</f>
        <v>1.8826724999999999E-2</v>
      </c>
      <c r="Q304" s="107">
        <f>AVERAGE(E287:E290)</f>
        <v>108</v>
      </c>
      <c r="R304" s="107">
        <f>AVERAGE(F287:F290)</f>
        <v>10.25</v>
      </c>
      <c r="S304" s="107">
        <f>AVERAGE(G287:G290)</f>
        <v>5544.5</v>
      </c>
      <c r="T304" s="100"/>
      <c r="U304" s="100"/>
    </row>
    <row r="305" spans="15:30" x14ac:dyDescent="0.3">
      <c r="O305" s="22" t="s">
        <v>77</v>
      </c>
      <c r="P305" s="106">
        <f>AVERAGE(D290,D296,D291:D293)</f>
        <v>2.247062E-2</v>
      </c>
      <c r="Q305" s="107">
        <f>AVERAGE(E290,E296,E291:E293)</f>
        <v>104.2</v>
      </c>
      <c r="R305" s="107">
        <f>AVERAGE(F290,F296,F291:F293)</f>
        <v>7.8</v>
      </c>
      <c r="S305" s="107">
        <f>AVERAGE(G290,G296,G291:G293)</f>
        <v>4723.3999999999996</v>
      </c>
      <c r="T305" s="100"/>
      <c r="U305" s="100"/>
    </row>
    <row r="306" spans="15:30" x14ac:dyDescent="0.3">
      <c r="O306" s="22" t="s">
        <v>527</v>
      </c>
      <c r="P306" s="106">
        <f>AVERAGE(D294:D297)</f>
        <v>2.1423775000000003E-2</v>
      </c>
      <c r="Q306" s="107">
        <f>AVERAGE(E294:E297)</f>
        <v>178.75</v>
      </c>
      <c r="R306" s="107">
        <f>AVERAGE(F294:F297)</f>
        <v>2.5</v>
      </c>
      <c r="S306" s="107">
        <f>AVERAGE(G294:G297)</f>
        <v>8476</v>
      </c>
      <c r="T306" s="117"/>
      <c r="U306" s="117"/>
      <c r="V306" s="117"/>
    </row>
    <row r="307" spans="15:30" x14ac:dyDescent="0.3">
      <c r="O307" s="22" t="s">
        <v>20</v>
      </c>
      <c r="P307" s="106">
        <f>AVERAGE(D289)</f>
        <v>1.9391800000000001E-2</v>
      </c>
      <c r="Q307" s="107">
        <f>AVERAGE(E289)</f>
        <v>44</v>
      </c>
      <c r="R307" s="107">
        <f>AVERAGE(F289)</f>
        <v>3</v>
      </c>
      <c r="S307" s="107">
        <f>AVERAGE(G289)</f>
        <v>2269</v>
      </c>
    </row>
    <row r="308" spans="15:30" x14ac:dyDescent="0.3">
      <c r="O308" s="22" t="s">
        <v>24</v>
      </c>
      <c r="P308" s="106">
        <f>AVERAGE(D295)</f>
        <v>2.1666100000000001E-2</v>
      </c>
      <c r="Q308" s="107">
        <f>AVERAGE(E295)</f>
        <v>258</v>
      </c>
      <c r="R308" s="107">
        <f>AVERAGE(F295)</f>
        <v>2</v>
      </c>
      <c r="S308" s="107">
        <f>AVERAGE(G295)</f>
        <v>11908</v>
      </c>
    </row>
    <row r="309" spans="15:30" x14ac:dyDescent="0.3">
      <c r="O309" s="13" t="s">
        <v>629</v>
      </c>
      <c r="P309" s="96">
        <v>0.02</v>
      </c>
      <c r="Q309" s="13">
        <v>60</v>
      </c>
      <c r="R309" s="111">
        <v>2</v>
      </c>
      <c r="S309" s="12">
        <v>3500</v>
      </c>
    </row>
    <row r="320" spans="15:30" x14ac:dyDescent="0.3">
      <c r="AB320" s="21"/>
      <c r="AC320" s="15"/>
      <c r="AD320" s="15"/>
    </row>
    <row r="321" spans="28:30" x14ac:dyDescent="0.3">
      <c r="AB321" s="21"/>
      <c r="AC321" s="15"/>
      <c r="AD321" s="15"/>
    </row>
    <row r="322" spans="28:30" x14ac:dyDescent="0.3">
      <c r="AB322" s="21"/>
      <c r="AC322" s="15"/>
    </row>
    <row r="323" spans="28:30" x14ac:dyDescent="0.3">
      <c r="AB323" s="21"/>
      <c r="AC323" s="15"/>
    </row>
    <row r="324" spans="28:30" x14ac:dyDescent="0.3">
      <c r="AB324" s="21"/>
      <c r="AC324" s="15"/>
    </row>
    <row r="325" spans="28:30" x14ac:dyDescent="0.3">
      <c r="AB325" s="21"/>
      <c r="AC325" s="15"/>
    </row>
    <row r="326" spans="28:30" x14ac:dyDescent="0.3">
      <c r="AB326" s="21"/>
      <c r="AC326" s="15"/>
      <c r="AD326" s="15"/>
    </row>
    <row r="327" spans="28:30" x14ac:dyDescent="0.3">
      <c r="AB327" s="21"/>
      <c r="AC327" s="15"/>
      <c r="AD327" s="15"/>
    </row>
    <row r="328" spans="28:30" x14ac:dyDescent="0.3">
      <c r="AB328" s="21"/>
      <c r="AC328" s="15"/>
      <c r="AD328" s="15"/>
    </row>
    <row r="329" spans="28:30" x14ac:dyDescent="0.3">
      <c r="AB329" s="21"/>
      <c r="AC329" s="15"/>
      <c r="AD329" s="15"/>
    </row>
    <row r="330" spans="28:30" x14ac:dyDescent="0.3">
      <c r="AC330" s="21"/>
      <c r="AD330" s="15"/>
    </row>
    <row r="331" spans="28:30" x14ac:dyDescent="0.3">
      <c r="AC331" s="21"/>
      <c r="AD331" s="15"/>
    </row>
    <row r="332" spans="28:30" x14ac:dyDescent="0.3">
      <c r="AC332" s="21"/>
      <c r="AD332" s="15"/>
    </row>
    <row r="333" spans="28:30" x14ac:dyDescent="0.3">
      <c r="AC333" s="21"/>
      <c r="AD333" s="15"/>
    </row>
    <row r="334" spans="28:30" x14ac:dyDescent="0.3">
      <c r="AC334" s="21"/>
      <c r="AD334" s="15"/>
    </row>
    <row r="335" spans="28:30" x14ac:dyDescent="0.3">
      <c r="AC335" s="21"/>
      <c r="AD335" s="15"/>
    </row>
  </sheetData>
  <hyperlinks>
    <hyperlink ref="L72" r:id="rId1" xr:uid="{C3DB79D5-2E05-468D-AF75-27045B3EB9AC}"/>
    <hyperlink ref="L78" r:id="rId2" xr:uid="{8D5E852C-FB3F-45C6-8028-FC6B1C2442B4}"/>
    <hyperlink ref="L31" r:id="rId3" xr:uid="{59D7EADD-CCFC-41A0-AD7B-EEFA35BF0A87}"/>
    <hyperlink ref="L60" r:id="rId4" xr:uid="{616ADBB5-9F9B-4149-9C42-F8D9EB984B5A}"/>
    <hyperlink ref="L4" r:id="rId5" xr:uid="{119CF345-25C6-49C8-AFC6-CF387359B28D}"/>
    <hyperlink ref="L54" r:id="rId6" xr:uid="{EB537299-4683-47B8-B3AD-FD166B5B08E0}"/>
    <hyperlink ref="L48" r:id="rId7" xr:uid="{F19689AF-748C-4665-91BB-A7A33BB0F683}"/>
    <hyperlink ref="L27" r:id="rId8" xr:uid="{2F5CAB27-5864-4F70-BFB6-F292056823EC}"/>
    <hyperlink ref="L71" r:id="rId9" xr:uid="{144CB224-FF70-42CF-8C47-67195BA6AAB7}"/>
    <hyperlink ref="L32" r:id="rId10" xr:uid="{85DF3D11-69E7-4B5A-8E57-05105E5FC07E}"/>
    <hyperlink ref="L8" r:id="rId11" xr:uid="{95B8584D-94DC-4DA8-81A8-65F828872924}"/>
    <hyperlink ref="L73" r:id="rId12" xr:uid="{C40E89A1-ED3B-4238-B6E9-6A3930900E12}"/>
    <hyperlink ref="L63" r:id="rId13" xr:uid="{E9204FB6-5B20-4EDD-85E0-DE6215AEDEEB}"/>
    <hyperlink ref="L61" r:id="rId14" xr:uid="{9B5F6702-E38B-4A63-9206-9E330133D76C}"/>
    <hyperlink ref="L6" r:id="rId15" xr:uid="{AFE59794-3B81-4BEE-B92A-DC01279A5D03}"/>
    <hyperlink ref="L79" r:id="rId16" xr:uid="{4B4A94D5-7083-4067-8B6B-168055B6217D}"/>
    <hyperlink ref="L19" r:id="rId17" xr:uid="{CE3F144D-79BD-4870-A955-0387ADFF0299}"/>
    <hyperlink ref="L83" r:id="rId18" xr:uid="{C62449A5-E662-4AC8-811C-8FD984FDE626}"/>
    <hyperlink ref="L52" r:id="rId19" xr:uid="{13A61A56-68B8-48CA-8D0B-2AB3F9709B65}"/>
    <hyperlink ref="L20" r:id="rId20" xr:uid="{81C39744-59F9-4031-83D1-9D048020E0DC}"/>
    <hyperlink ref="L44" r:id="rId21" xr:uid="{9D406A33-35EB-4AD4-AE87-D2B4F4B00DDA}"/>
    <hyperlink ref="L50" r:id="rId22" xr:uid="{458B793C-C407-414D-9A3D-5CB68CD94B47}"/>
    <hyperlink ref="L45" r:id="rId23" xr:uid="{D0BB840F-8480-4E50-A770-8D56048121F7}"/>
    <hyperlink ref="L65" r:id="rId24" xr:uid="{877DD3EF-360D-4105-9BBE-BC9CFA8B5610}"/>
    <hyperlink ref="L80" r:id="rId25" xr:uid="{89234DBA-8BEF-47D3-8A6A-BB1FCC4FA5F0}"/>
    <hyperlink ref="L14" r:id="rId26" xr:uid="{C62D11C8-718C-4F89-AD3A-AA93BED1A66B}"/>
    <hyperlink ref="L21" r:id="rId27" xr:uid="{8902789E-49BD-4B56-ACC8-86668CF5137E}"/>
    <hyperlink ref="L126" r:id="rId28" xr:uid="{B9315622-A0FE-411C-8DB0-7D24DA722D19}"/>
    <hyperlink ref="L117" r:id="rId29" xr:uid="{0D9FB61F-B0C6-47D9-9FD4-29AACAC08F1F}"/>
    <hyperlink ref="L132" r:id="rId30" xr:uid="{37515568-7A42-45D5-B664-44DD759729C9}"/>
    <hyperlink ref="L167" r:id="rId31" xr:uid="{674CCE5C-B114-4339-A7CC-48E85C3136CF}"/>
    <hyperlink ref="L133" r:id="rId32" xr:uid="{3461F01D-D03C-4298-8500-9362D95C27D2}"/>
    <hyperlink ref="L166" r:id="rId33" xr:uid="{EE084AF5-1855-45FD-B455-1D7B38F483A5}"/>
    <hyperlink ref="L102" r:id="rId34" xr:uid="{91195424-00CD-41EE-91C3-D4D69EB93219}"/>
    <hyperlink ref="L148" r:id="rId35" xr:uid="{93987D58-5C5D-4CC5-818B-9487BEEEC7F4}"/>
    <hyperlink ref="L129" r:id="rId36" xr:uid="{AB8106D0-1863-4A88-8E31-6E49E2DB2C4F}"/>
    <hyperlink ref="L177" r:id="rId37" xr:uid="{01DA97DF-33BB-4FD3-B5D9-A0D6E1EF394F}"/>
    <hyperlink ref="L109" r:id="rId38" xr:uid="{8FEF1901-3D2C-4F3D-B425-A90FDF1BA3AF}"/>
    <hyperlink ref="L147" r:id="rId39" xr:uid="{959DBA5C-376D-405E-9368-A981F3D0FF7D}"/>
    <hyperlink ref="L163" r:id="rId40" xr:uid="{95133097-A04A-4D00-9130-CED88F1F967C}"/>
    <hyperlink ref="L136" r:id="rId41" xr:uid="{4968265A-7AC5-4D4E-AE0D-10021A249265}"/>
    <hyperlink ref="L142" r:id="rId42" xr:uid="{4A121E99-833F-4053-B7C4-27DA86C27BCD}"/>
    <hyperlink ref="L104" r:id="rId43" xr:uid="{222A4B35-7A2E-4BCF-B871-F787A037F79B}"/>
    <hyperlink ref="L164" r:id="rId44" xr:uid="{501939EC-5D64-4F2D-9AF9-AF8E37B789AB}"/>
    <hyperlink ref="L173" r:id="rId45" xr:uid="{07C6211F-6C69-4DF7-9809-4B03CFEFFF16}"/>
    <hyperlink ref="L128" r:id="rId46" xr:uid="{1CD675FD-4C0D-42E0-A32D-199DAE9B9C5E}"/>
    <hyperlink ref="L171" r:id="rId47" xr:uid="{B512623F-CA81-4D50-9D92-EA39B49F9A86}"/>
    <hyperlink ref="L176" r:id="rId48" xr:uid="{80CC9CF7-C37F-4D0B-AA4C-A42D4AF07347}"/>
    <hyperlink ref="L139" r:id="rId49" xr:uid="{216342AF-E279-44D7-9371-F29A4CFC162F}"/>
    <hyperlink ref="L143" r:id="rId50" xr:uid="{C066C936-A7C1-44B4-9E7C-37B2D53B8170}"/>
    <hyperlink ref="L116" r:id="rId51" xr:uid="{F37CFFC4-9218-4245-8297-298ED90780AA}"/>
    <hyperlink ref="L146" r:id="rId52" xr:uid="{E58F0EDB-D6B3-4557-A1DA-B084A8721E73}"/>
    <hyperlink ref="L106" r:id="rId53" xr:uid="{036BCF30-42F1-4FE1-A56E-102BFB4E1CCE}"/>
    <hyperlink ref="L107" r:id="rId54" xr:uid="{9367C7E4-CC94-4665-9AC1-9FE55EF95FC0}"/>
    <hyperlink ref="L110" r:id="rId55" xr:uid="{735DF0DA-8ABA-49FC-A414-DB1453ED1384}"/>
    <hyperlink ref="L144" r:id="rId56" xr:uid="{E40AB813-CE64-4FF1-B5C4-1ADA794F987E}"/>
    <hyperlink ref="L152" r:id="rId57" xr:uid="{27CB2A9D-45DF-4D7A-82BA-94CE38A6DFE8}"/>
    <hyperlink ref="L178" r:id="rId58" xr:uid="{C3C3D224-41EA-4698-A29A-1F96FFB25F55}"/>
    <hyperlink ref="L118" r:id="rId59" xr:uid="{FFE3CA19-FBDF-4477-AE05-E600FFA2F4FF}"/>
    <hyperlink ref="L103" r:id="rId60" xr:uid="{CA149130-A466-433D-A55B-73987DAE0CEC}"/>
    <hyperlink ref="L105" r:id="rId61" xr:uid="{8F52BAB7-2ECC-408B-A0B8-26E0BAFAAE3A}"/>
    <hyperlink ref="L160" r:id="rId62" xr:uid="{F9208FC3-1925-4D9F-A117-1A07BBBF8270}"/>
    <hyperlink ref="L179" r:id="rId63" xr:uid="{165FB4CF-A0E0-48C6-B410-7438BC0C7D86}"/>
    <hyperlink ref="L120" r:id="rId64" xr:uid="{05F23C2B-A0B4-455B-9A63-510918A7CF32}"/>
    <hyperlink ref="L134" r:id="rId65" xr:uid="{5F8EA2E5-8846-4CAF-8374-4CB82F967F9C}"/>
    <hyperlink ref="L154" r:id="rId66" xr:uid="{34169F39-91EE-4C77-9103-C14E0734EC54}"/>
    <hyperlink ref="L174" r:id="rId67" xr:uid="{FB09B140-4B7C-4C19-B0E0-7685E60E4DBF}"/>
    <hyperlink ref="L155" r:id="rId68" xr:uid="{5C19BD22-4096-4A30-8CF9-90AF86727AA1}"/>
    <hyperlink ref="L150" r:id="rId69" xr:uid="{EC241D8D-FA4F-4BEE-BC4C-91BF1BD2AACB}"/>
    <hyperlink ref="L111" r:id="rId70" xr:uid="{8F851BD9-07E0-423F-BE4E-B022DC025433}"/>
    <hyperlink ref="L161" r:id="rId71" xr:uid="{1D001868-CB48-4617-B71E-327CCB70F2E0}"/>
    <hyperlink ref="L153" r:id="rId72" xr:uid="{F6600AAE-989C-4448-86F2-7638B6D4A6D7}"/>
    <hyperlink ref="L165" r:id="rId73" xr:uid="{462864A8-F9EC-458D-95C2-BB1500227C92}"/>
    <hyperlink ref="L121" r:id="rId74" xr:uid="{A45215EE-BB25-46CF-819D-FA878C702F15}"/>
    <hyperlink ref="L159" r:id="rId75" xr:uid="{41734808-1CB2-495B-935F-F759D35B233F}"/>
    <hyperlink ref="L162" r:id="rId76" xr:uid="{BE0580DC-C58D-4435-B0F2-C39119DB7966}"/>
    <hyperlink ref="L156" r:id="rId77" xr:uid="{14785F3B-A50C-4698-82CF-0FBCEFEA1BA6}"/>
    <hyperlink ref="L158" r:id="rId78" xr:uid="{F1313769-4036-4521-BDE7-B55E2262482E}"/>
    <hyperlink ref="L184" r:id="rId79" xr:uid="{9BC71793-D4A5-4AA0-8E7A-CA7A484F82AD}"/>
    <hyperlink ref="L123" r:id="rId80" xr:uid="{6522A168-3191-4EDA-9E71-30E1A7CAD040}"/>
    <hyperlink ref="L157" r:id="rId81" xr:uid="{94CE9C4E-9835-4F5E-939E-B12EBD9EA4A7}"/>
    <hyperlink ref="L124" r:id="rId82" xr:uid="{C196971C-3B3F-4406-8214-1D573A0FAD24}"/>
    <hyperlink ref="L180" r:id="rId83" xr:uid="{3266F67E-D8F0-48A3-85CA-2C89FC0222F5}"/>
    <hyperlink ref="L130" r:id="rId84" xr:uid="{0598DE8B-34E1-435B-90EC-E393B9CF4C42}"/>
    <hyperlink ref="L135" r:id="rId85" xr:uid="{82FD8403-FD2B-4154-808A-836C4A41E53A}"/>
    <hyperlink ref="L181" r:id="rId86" xr:uid="{BB842E67-13BB-4DC3-B870-816584CE8DD6}"/>
    <hyperlink ref="L169" r:id="rId87" xr:uid="{74CA53C4-F6FC-4378-B3CE-2503D9A0A6D9}"/>
    <hyperlink ref="L182" r:id="rId88" xr:uid="{1C6262DB-B7C3-42F2-9243-7E3550766E34}"/>
    <hyperlink ref="L145" r:id="rId89" xr:uid="{E5FD6892-198A-4627-9F56-B31E4EC29E1E}"/>
    <hyperlink ref="L114" r:id="rId90" xr:uid="{8AF04541-B042-4010-AEE0-64FAF015BA76}"/>
    <hyperlink ref="L125" r:id="rId91" xr:uid="{D4C17B60-820B-43F1-8639-9A0FC65EC087}"/>
    <hyperlink ref="L127" r:id="rId92" xr:uid="{B75F085C-B06F-4003-894E-AFD5F1EC11DB}"/>
    <hyperlink ref="L112" r:id="rId93" xr:uid="{FB5A4E4C-500F-41D5-8012-20C284F3D536}"/>
    <hyperlink ref="L131" r:id="rId94" xr:uid="{31A98F9E-2ECE-47D1-BCEE-3D3036BEA6ED}"/>
    <hyperlink ref="L168" r:id="rId95" xr:uid="{C23C3DE3-03C4-4080-A523-7DB521A505F5}"/>
    <hyperlink ref="L175" r:id="rId96" xr:uid="{9C0BF690-6D84-4C1F-AC0C-AD72D1D0F295}"/>
    <hyperlink ref="L185" r:id="rId97" xr:uid="{F058B08D-FC67-4A57-BDFF-8F85D89EDC1E}"/>
    <hyperlink ref="L137" r:id="rId98" xr:uid="{ECACC696-168C-40B6-8ED3-306A8A7FC990}"/>
    <hyperlink ref="L141" r:id="rId99" xr:uid="{54E438CE-EC18-4406-8743-F6B6797C51FD}"/>
    <hyperlink ref="L115" r:id="rId100" xr:uid="{37277503-BC5E-4433-8DF8-2D7836616866}"/>
    <hyperlink ref="L149" r:id="rId101" xr:uid="{CA132B92-3390-4F60-89CB-992A50B5556D}"/>
    <hyperlink ref="L183" r:id="rId102" xr:uid="{A35CC177-12D1-4B92-A27B-7F61853D3B2D}"/>
    <hyperlink ref="L101" r:id="rId103" xr:uid="{0AEBB151-47D5-425F-94E9-4F7D17860B69}"/>
    <hyperlink ref="L138" r:id="rId104" xr:uid="{8F012B6D-CE51-4CB4-8954-7C6DC084F5C2}"/>
    <hyperlink ref="L113" r:id="rId105" xr:uid="{628C1041-F121-4F75-BCD3-080C797DC21D}"/>
    <hyperlink ref="L140" r:id="rId106" xr:uid="{1AA7441B-3D13-448E-A539-FCE5A9255133}"/>
    <hyperlink ref="L119" r:id="rId107" xr:uid="{C7E6132E-F981-4053-891A-56DAB5D3692D}"/>
    <hyperlink ref="L108" r:id="rId108" xr:uid="{11A021A5-1728-40E3-8F54-188719E0D6BC}"/>
    <hyperlink ref="L151" r:id="rId109" xr:uid="{AD756EAA-0D9E-4C18-81F9-FC9BB2BDF488}"/>
    <hyperlink ref="L122" r:id="rId110" xr:uid="{0B56DE9D-48B6-4785-AA32-EEBF1C4E0471}"/>
    <hyperlink ref="L170" r:id="rId111" xr:uid="{D17FC1BA-6B42-448F-BEAC-D7EB9029D031}"/>
    <hyperlink ref="L172" r:id="rId112" xr:uid="{A2C1C9E5-243C-4AD4-84BA-415C2352AB47}"/>
    <hyperlink ref="L201" r:id="rId113" xr:uid="{A01D92F7-8AB2-4F95-9E08-77F412A06304}"/>
    <hyperlink ref="L206" r:id="rId114" xr:uid="{F338924B-8E0E-4C58-B653-7FF5BABC9350}"/>
    <hyperlink ref="L198" r:id="rId115" xr:uid="{316A1EA0-6250-4DD6-BBF9-C3AFB3E8E0AC}"/>
    <hyperlink ref="L233" r:id="rId116" xr:uid="{701B20F8-DE9C-494E-AE08-74B169DA6EF2}"/>
    <hyperlink ref="L205" r:id="rId117" xr:uid="{6676FF10-C853-431F-9A05-6044E8E2A4E0}"/>
    <hyperlink ref="L262" r:id="rId118" xr:uid="{C00DAD69-D987-4D87-8D51-8D6FADABD6B7}"/>
    <hyperlink ref="L203" r:id="rId119" xr:uid="{45EBD93D-873D-42C9-9CC3-3C192CCC8C8E}"/>
    <hyperlink ref="L254" r:id="rId120" xr:uid="{08BA2525-29AC-4B10-A9B3-99CED17F17FC}"/>
    <hyperlink ref="L202" r:id="rId121" xr:uid="{B23C1E44-5118-4C2F-9F9B-917186F82E08}"/>
    <hyperlink ref="L261" r:id="rId122" xr:uid="{2E47B555-BB88-435B-98CE-B54256D3C90D}"/>
    <hyperlink ref="L252" r:id="rId123" xr:uid="{2455B3A4-323A-434B-815A-F21DD1781C05}"/>
    <hyperlink ref="L260" r:id="rId124" xr:uid="{172974FA-9E80-4321-9CFE-17591E07C7F2}"/>
    <hyperlink ref="L221" r:id="rId125" xr:uid="{ED9A934D-77B5-45AF-ADDF-BB90A59DA293}"/>
    <hyperlink ref="L219" r:id="rId126" xr:uid="{9E24E342-D101-4BDD-8F7C-ADD5E0D1357B}"/>
    <hyperlink ref="L255" r:id="rId127" xr:uid="{7B617FA0-7744-4253-81A8-967B95CE7BCC}"/>
    <hyperlink ref="L227" r:id="rId128" xr:uid="{297CEAFA-8368-428F-A3F2-7F88F48F1074}"/>
    <hyperlink ref="L268" r:id="rId129" xr:uid="{36C1F39C-849E-4DAE-AF7D-38BB2B67F404}"/>
    <hyperlink ref="L229" r:id="rId130" xr:uid="{E6423182-067A-4C22-BAFB-A940FE788787}"/>
    <hyperlink ref="L224" r:id="rId131" xr:uid="{EBC821CC-7899-4ED4-B87E-861D4A52F108}"/>
    <hyperlink ref="L223" r:id="rId132" xr:uid="{90B883BE-07DE-489B-8E16-D40044BEA30E}"/>
    <hyperlink ref="L226" r:id="rId133" xr:uid="{18235906-C2E1-4A3C-8BDD-4C4DEF515C94}"/>
    <hyperlink ref="L230" r:id="rId134" xr:uid="{77577A6E-7CA9-41E7-BFF8-0BE87EA36EB7}"/>
    <hyperlink ref="L250" r:id="rId135" xr:uid="{4758F19E-7AAA-437C-A5D1-1DA8D863937F}"/>
    <hyperlink ref="L248" r:id="rId136" xr:uid="{51911FB8-9693-406A-A7BB-219D4BB93A4C}"/>
    <hyperlink ref="L238" r:id="rId137" xr:uid="{7F5CEBA7-E397-4C39-9239-F45462574518}"/>
    <hyperlink ref="L257" r:id="rId138" xr:uid="{E71D5E3E-DBDD-4F52-88FC-437604EB4A15}"/>
    <hyperlink ref="L249" r:id="rId139" xr:uid="{945649DB-CCDC-47EB-BD65-96EEB88A158A}"/>
    <hyperlink ref="L234" r:id="rId140" xr:uid="{ADA4F67C-EAF0-4EA6-8E54-1DF1C9922A75}"/>
    <hyperlink ref="L225" r:id="rId141" xr:uid="{2C98FF2D-AED4-4C9D-8CAB-9F53D6695BAC}"/>
    <hyperlink ref="L237" r:id="rId142" xr:uid="{FB282528-11C4-4922-AB97-824523A92ADF}"/>
    <hyperlink ref="L218" r:id="rId143" xr:uid="{1B5F5BE9-AF67-4296-AAC4-935259F45D18}"/>
    <hyperlink ref="L266" r:id="rId144" xr:uid="{A1D3B501-B112-4BC4-BDCB-ADED9FA12C78}"/>
    <hyperlink ref="L263" r:id="rId145" xr:uid="{7EB4A9A9-34B1-4AC7-8DB7-4B5812ADC203}"/>
    <hyperlink ref="L275" r:id="rId146" xr:uid="{D5C49D97-488B-4F6E-95C8-5248AA3B5008}"/>
    <hyperlink ref="L228" r:id="rId147" xr:uid="{03814ED7-2B01-4E17-B965-C5E17D068590}"/>
    <hyperlink ref="L212" r:id="rId148" xr:uid="{62037337-0A24-4742-BC88-440D135146D6}"/>
    <hyperlink ref="L279" r:id="rId149" xr:uid="{1AE00B73-D8F5-4C69-BB46-63620B862800}"/>
    <hyperlink ref="L242" r:id="rId150" xr:uid="{B42E21C6-99C0-4339-9056-CC20A2118684}"/>
    <hyperlink ref="L274" r:id="rId151" xr:uid="{C368D4AB-C6EE-4C05-B015-0366591B9C54}"/>
    <hyperlink ref="L208" r:id="rId152" xr:uid="{0B762887-6844-4A56-870D-798B9A283807}"/>
    <hyperlink ref="L222" r:id="rId153" xr:uid="{2066A392-0142-40AE-8F87-736D122ADDC6}"/>
    <hyperlink ref="L235" r:id="rId154" xr:uid="{DE0D3111-A07F-4E85-9F08-EB4E6F2F06C5}"/>
    <hyperlink ref="L271" r:id="rId155" xr:uid="{B1EDD8B7-C04A-43B1-AA4F-4987133D32BA}"/>
    <hyperlink ref="L270" r:id="rId156" xr:uid="{C0F52D6C-15F1-493E-BCA4-1BA97269D340}"/>
    <hyperlink ref="L213" r:id="rId157" xr:uid="{67912442-F43E-448D-A456-E7FF3FC2EEA1}"/>
    <hyperlink ref="L211" r:id="rId158" xr:uid="{70C0B950-B419-4E25-B645-82E504BC4EA3}"/>
    <hyperlink ref="L267" r:id="rId159" xr:uid="{4AE4EB82-564B-4E94-A742-E7AA969F75E3}"/>
    <hyperlink ref="L204" r:id="rId160" xr:uid="{48C1272B-998C-4B2B-ABA3-9647728CC04F}"/>
    <hyperlink ref="L273" r:id="rId161" xr:uid="{97DCB4C3-F9D4-43C3-BDBB-40AC72F0B053}"/>
    <hyperlink ref="L243" r:id="rId162" xr:uid="{CEC2ECEB-B158-48F9-8084-CF8FAB064FD3}"/>
    <hyperlink ref="L277" r:id="rId163" xr:uid="{2CA76C33-C8DA-40B1-9819-76418FCF3B5F}"/>
    <hyperlink ref="L251" r:id="rId164" xr:uid="{A6B31888-9A5F-4DD2-993B-F2623DC53E9B}"/>
    <hyperlink ref="L278" r:id="rId165" xr:uid="{A7B4A136-595A-4B09-99E9-3BE940F7356C}"/>
    <hyperlink ref="L281" r:id="rId166" xr:uid="{DE742855-8C9D-47FA-A678-F84BD71FB55C}"/>
    <hyperlink ref="L282" r:id="rId167" xr:uid="{0C6F8282-DC44-42D0-A7F9-0E94B27C5406}"/>
    <hyperlink ref="L280" r:id="rId168" xr:uid="{746E6144-0CC7-488F-83E0-8F5DF2212B27}"/>
    <hyperlink ref="L276" r:id="rId169" xr:uid="{EE26ECC3-FF12-4559-BDA2-72F136F2DB1D}"/>
    <hyperlink ref="L269" r:id="rId170" xr:uid="{FC964BEB-F91D-457D-B462-B09CD02EF3E2}"/>
    <hyperlink ref="L283" r:id="rId171" xr:uid="{41C94B74-192F-47F3-8957-FB4364105C72}"/>
    <hyperlink ref="L284" r:id="rId172" xr:uid="{E4870959-E910-4DD3-9544-08DB02FB034C}"/>
    <hyperlink ref="L215" r:id="rId173" xr:uid="{66A47915-E52E-46BC-9995-8FFB793CAC4F}"/>
    <hyperlink ref="L239" r:id="rId174" xr:uid="{538624B4-6A5D-4920-A5D9-944878F43845}"/>
    <hyperlink ref="L264" r:id="rId175" xr:uid="{F09EA2F3-5CE1-45C4-B312-15ABAF4D2D65}"/>
    <hyperlink ref="L220" r:id="rId176" xr:uid="{24C3292B-B3A0-43B5-B543-92C2EA8F29A3}"/>
    <hyperlink ref="L231" r:id="rId177" xr:uid="{BDE3E085-E202-4C9F-9578-3A10133D6DBD}"/>
    <hyperlink ref="L209" r:id="rId178" xr:uid="{B1A247A9-73D0-4E08-81EB-3482B6C3E4AB}"/>
    <hyperlink ref="L244" r:id="rId179" xr:uid="{DA9D14CD-7A0E-438F-A980-C0F875130EB2}"/>
    <hyperlink ref="L285" r:id="rId180" xr:uid="{ABEF41E7-7C39-4C05-90E8-F5CD2D444A07}"/>
    <hyperlink ref="L199" r:id="rId181" xr:uid="{E8DE5CED-BD2C-47F9-A2EB-AE3576A5FAFE}"/>
    <hyperlink ref="L258" r:id="rId182" xr:uid="{BF9EDA3E-74FC-4590-99DD-F7148D046711}"/>
    <hyperlink ref="L210" r:id="rId183" xr:uid="{A133B50B-EE20-4DAC-B017-24CC38023D38}"/>
    <hyperlink ref="L232" r:id="rId184" xr:uid="{BAEA21A2-08E0-46F4-A602-D3690068A1C0}"/>
    <hyperlink ref="L246" r:id="rId185" xr:uid="{0AA8DE3D-568B-4266-BDAE-C1672D2AD49F}"/>
    <hyperlink ref="L247" r:id="rId186" xr:uid="{70A7344F-B5D3-409E-9210-A9AF5ECBA0A1}"/>
    <hyperlink ref="L272" r:id="rId187" xr:uid="{BCAF5592-A0A7-462D-BA53-ABB253103C30}"/>
    <hyperlink ref="L236" r:id="rId188" xr:uid="{7E29BD16-9ECA-4E65-A935-9DDB2B6EDA4E}"/>
    <hyperlink ref="L241" r:id="rId189" xr:uid="{1AAB4F6B-D853-44A9-B83B-9734ADFA9308}"/>
    <hyperlink ref="L286" r:id="rId190" xr:uid="{2B0FDF0A-E6D1-4884-9F7E-5C8A9A17D71C}"/>
    <hyperlink ref="L245" r:id="rId191" xr:uid="{AB6668B3-0372-4848-A3D8-CFC203E2D321}"/>
    <hyperlink ref="L256" r:id="rId192" xr:uid="{D6626019-1808-4D1A-BD46-D3511D3682B2}"/>
    <hyperlink ref="L197" r:id="rId193" xr:uid="{118FF66D-A125-4394-9848-E3060E7F8716}"/>
    <hyperlink ref="L207" r:id="rId194" xr:uid="{C456A08C-5CE1-4755-9321-5F3D47397BC1}"/>
    <hyperlink ref="L196" r:id="rId195" xr:uid="{2100132D-4236-4914-9BE6-D3A6FBFA7E14}"/>
    <hyperlink ref="L259" r:id="rId196" xr:uid="{8C55B9F7-000D-41AF-B8DA-2AD31F830389}"/>
    <hyperlink ref="L253" r:id="rId197" xr:uid="{B394B19A-38A8-49ED-A199-EEFD296FC182}"/>
    <hyperlink ref="L200" r:id="rId198" xr:uid="{FF7D03E4-CBDE-4533-81D2-60013BFAB4B1}"/>
    <hyperlink ref="L265" r:id="rId199" xr:uid="{1A5DAD78-C2EF-4CB1-A0CD-AB7FC32C6158}"/>
    <hyperlink ref="L240" r:id="rId200" xr:uid="{E7EF028D-CE9F-4DB3-8097-DABD7E41F931}"/>
    <hyperlink ref="L214" r:id="rId201" xr:uid="{B4631C5D-106B-4BC4-9E2A-461C761C819B}"/>
    <hyperlink ref="L216" r:id="rId202" xr:uid="{14DECE7C-B889-46B1-AD19-C545A14CC8CE}"/>
    <hyperlink ref="L217" r:id="rId203" xr:uid="{BCA1FB2E-1C96-4935-9D03-723DC05FC72E}"/>
    <hyperlink ref="L186" r:id="rId204" xr:uid="{514227A5-C68F-4361-9F28-EC2837208B84}"/>
    <hyperlink ref="L187" r:id="rId205" xr:uid="{BB1252EC-2485-479C-AAFB-83BA022E23CA}"/>
    <hyperlink ref="L188" r:id="rId206" xr:uid="{ACAC0367-DD07-4A69-B1D6-7C27CA27C084}"/>
    <hyperlink ref="L189" r:id="rId207" xr:uid="{2BF525BB-0045-4379-BB09-A85FE045B484}"/>
    <hyperlink ref="L190" r:id="rId208" xr:uid="{441C81D9-EA48-4BF4-89D5-C5622981D660}"/>
    <hyperlink ref="L191" r:id="rId209" xr:uid="{1D8C97F0-67E2-4A7F-92F9-E53DC4B91879}"/>
    <hyperlink ref="L192" r:id="rId210" xr:uid="{B96C1F1E-DCF0-443F-891E-D09D2C823D5D}"/>
    <hyperlink ref="L193" r:id="rId211" xr:uid="{36D06108-11D1-46D3-8A0B-694EB2C49D66}"/>
    <hyperlink ref="L194" r:id="rId212" xr:uid="{BD46B11D-8015-4C5E-8449-3504EFE32E62}"/>
    <hyperlink ref="L94" r:id="rId213" xr:uid="{3521F8DC-0D24-43D3-B05F-6B743CFE7C12}"/>
    <hyperlink ref="L95" r:id="rId214" xr:uid="{970B1563-2A0D-49D6-8724-6DC8FB97833B}"/>
    <hyperlink ref="L96" r:id="rId215" xr:uid="{D61EC775-F7C7-4067-BF17-400D9AFF22CE}"/>
    <hyperlink ref="L97" r:id="rId216" xr:uid="{99A9B783-D38E-4C6A-9DDD-48A390837815}"/>
    <hyperlink ref="L98" r:id="rId217" xr:uid="{7949C809-FCD9-4587-BF83-7F8CCBB589E2}"/>
    <hyperlink ref="L99" r:id="rId218" xr:uid="{610C779E-8BE5-4817-82A9-1522845BED35}"/>
  </hyperlinks>
  <pageMargins left="0.7" right="0.7" top="0.75" bottom="0.75" header="0.3" footer="0.3"/>
  <tableParts count="1">
    <tablePart r:id="rId21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D58D8-6C66-4F51-BEA3-766752089439}">
  <dimension ref="A1:D8"/>
  <sheetViews>
    <sheetView workbookViewId="0">
      <selection activeCell="D8" sqref="D8"/>
    </sheetView>
  </sheetViews>
  <sheetFormatPr defaultRowHeight="14.4" x14ac:dyDescent="0.3"/>
  <cols>
    <col min="1" max="1" width="10.5546875" bestFit="1" customWidth="1"/>
    <col min="2" max="2" width="17.5546875" bestFit="1" customWidth="1"/>
    <col min="3" max="3" width="16.33203125" bestFit="1" customWidth="1"/>
    <col min="4" max="5" width="11.6640625" bestFit="1" customWidth="1"/>
  </cols>
  <sheetData>
    <row r="1" spans="1:4" x14ac:dyDescent="0.3">
      <c r="B1" s="6" t="s">
        <v>4</v>
      </c>
      <c r="C1" s="6" t="s">
        <v>3</v>
      </c>
      <c r="D1" s="6" t="s">
        <v>6</v>
      </c>
    </row>
    <row r="2" spans="1:4" x14ac:dyDescent="0.3">
      <c r="A2" s="119" t="s">
        <v>635</v>
      </c>
      <c r="B2" s="100">
        <v>66</v>
      </c>
      <c r="C2" s="19">
        <v>6.6E-3</v>
      </c>
      <c r="D2">
        <v>697.27</v>
      </c>
    </row>
    <row r="3" spans="1:4" x14ac:dyDescent="0.3">
      <c r="A3" s="119" t="s">
        <v>636</v>
      </c>
      <c r="B3" s="100">
        <v>84</v>
      </c>
      <c r="C3" s="19">
        <v>1.04E-2</v>
      </c>
      <c r="D3">
        <v>709.25</v>
      </c>
    </row>
    <row r="4" spans="1:4" x14ac:dyDescent="0.3">
      <c r="A4" s="119" t="s">
        <v>637</v>
      </c>
      <c r="B4" s="100">
        <v>232</v>
      </c>
      <c r="C4" s="19">
        <v>5.5999999999999999E-3</v>
      </c>
      <c r="D4" s="99">
        <v>4975.67</v>
      </c>
    </row>
    <row r="5" spans="1:4" x14ac:dyDescent="0.3">
      <c r="A5" s="119" t="s">
        <v>638</v>
      </c>
      <c r="B5" s="100">
        <v>81</v>
      </c>
      <c r="C5" s="19">
        <v>1.06E-2</v>
      </c>
      <c r="D5" s="99">
        <v>530.20000000000005</v>
      </c>
    </row>
    <row r="6" spans="1:4" x14ac:dyDescent="0.3">
      <c r="A6" s="119" t="s">
        <v>639</v>
      </c>
      <c r="B6" s="100">
        <v>73</v>
      </c>
      <c r="C6" s="19">
        <v>1.2800000000000001E-2</v>
      </c>
      <c r="D6" s="99">
        <v>515</v>
      </c>
    </row>
    <row r="7" spans="1:4" x14ac:dyDescent="0.3">
      <c r="A7" s="119" t="s">
        <v>640</v>
      </c>
      <c r="B7" s="100">
        <v>72</v>
      </c>
      <c r="C7" s="19">
        <v>1.4200000000000001E-2</v>
      </c>
      <c r="D7" s="99">
        <v>547.20000000000005</v>
      </c>
    </row>
    <row r="8" spans="1:4" x14ac:dyDescent="0.3">
      <c r="B8" s="120">
        <f>AVERAGE(B2:B7)</f>
        <v>101.33333333333333</v>
      </c>
      <c r="C8" s="121">
        <f>AVERAGE(C2:C7)</f>
        <v>1.0033333333333333E-2</v>
      </c>
      <c r="D8" s="120">
        <f>AVERAGE(D2:D7)</f>
        <v>1329.0983333333334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507B1-EE25-4AE7-A32F-D13023B97E07}">
  <dimension ref="A1:D8"/>
  <sheetViews>
    <sheetView workbookViewId="0">
      <selection activeCell="D8" sqref="D8"/>
    </sheetView>
  </sheetViews>
  <sheetFormatPr defaultRowHeight="14.4" x14ac:dyDescent="0.3"/>
  <cols>
    <col min="1" max="1" width="10.5546875" bestFit="1" customWidth="1"/>
    <col min="2" max="2" width="17.5546875" bestFit="1" customWidth="1"/>
    <col min="3" max="3" width="16.33203125" bestFit="1" customWidth="1"/>
    <col min="4" max="5" width="11.6640625" bestFit="1" customWidth="1"/>
  </cols>
  <sheetData>
    <row r="1" spans="1:4" x14ac:dyDescent="0.3">
      <c r="B1" s="6" t="s">
        <v>4</v>
      </c>
      <c r="C1" s="6" t="s">
        <v>3</v>
      </c>
      <c r="D1" s="6" t="s">
        <v>6</v>
      </c>
    </row>
    <row r="2" spans="1:4" x14ac:dyDescent="0.3">
      <c r="A2" s="119" t="s">
        <v>635</v>
      </c>
      <c r="B2" s="100">
        <v>750</v>
      </c>
      <c r="C2" s="19">
        <v>2.0199999999999999E-2</v>
      </c>
      <c r="D2">
        <v>3719.6</v>
      </c>
    </row>
    <row r="3" spans="1:4" x14ac:dyDescent="0.3">
      <c r="A3" s="119" t="s">
        <v>636</v>
      </c>
      <c r="B3" s="100">
        <v>1764</v>
      </c>
      <c r="C3" s="19">
        <v>2.5700000000000001E-2</v>
      </c>
      <c r="D3">
        <v>5714</v>
      </c>
    </row>
    <row r="4" spans="1:4" x14ac:dyDescent="0.3">
      <c r="A4" s="119" t="s">
        <v>637</v>
      </c>
      <c r="B4" s="100">
        <v>947</v>
      </c>
      <c r="C4" s="19">
        <v>2.0400000000000001E-2</v>
      </c>
      <c r="D4" s="99">
        <v>3874.25</v>
      </c>
    </row>
    <row r="5" spans="1:4" x14ac:dyDescent="0.3">
      <c r="A5" s="119" t="s">
        <v>638</v>
      </c>
      <c r="B5" s="100">
        <v>1023</v>
      </c>
      <c r="C5" s="19">
        <v>2.1899999999999999E-2</v>
      </c>
      <c r="D5" s="99">
        <v>3895.42</v>
      </c>
    </row>
    <row r="6" spans="1:4" x14ac:dyDescent="0.3">
      <c r="A6" s="119" t="s">
        <v>639</v>
      </c>
      <c r="B6" s="100">
        <v>415</v>
      </c>
      <c r="C6" s="19">
        <v>1.5800000000000002E-2</v>
      </c>
      <c r="D6" s="99">
        <v>3289.5</v>
      </c>
    </row>
    <row r="7" spans="1:4" x14ac:dyDescent="0.3">
      <c r="A7" s="119" t="s">
        <v>640</v>
      </c>
      <c r="B7" s="100">
        <v>1282</v>
      </c>
      <c r="C7" s="19">
        <v>2.06E-2</v>
      </c>
      <c r="D7" s="99">
        <v>5648.82</v>
      </c>
    </row>
    <row r="8" spans="1:4" x14ac:dyDescent="0.3">
      <c r="B8" s="120">
        <f>AVERAGE(B2:B7)</f>
        <v>1030.1666666666667</v>
      </c>
      <c r="C8" s="121">
        <f>AVERAGE(C2:C7)</f>
        <v>2.0766666666666669E-2</v>
      </c>
      <c r="D8" s="120">
        <f>AVERAGE(D2:D7)</f>
        <v>4356.9316666666664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54C43-DD46-4B40-962A-E12FB309BACD}">
  <dimension ref="A1:D8"/>
  <sheetViews>
    <sheetView workbookViewId="0">
      <selection activeCell="C8" sqref="C8"/>
    </sheetView>
  </sheetViews>
  <sheetFormatPr defaultRowHeight="14.4" x14ac:dyDescent="0.3"/>
  <cols>
    <col min="1" max="1" width="10.5546875" bestFit="1" customWidth="1"/>
    <col min="2" max="2" width="17.5546875" bestFit="1" customWidth="1"/>
    <col min="3" max="3" width="16.33203125" bestFit="1" customWidth="1"/>
    <col min="4" max="5" width="11.6640625" bestFit="1" customWidth="1"/>
  </cols>
  <sheetData>
    <row r="1" spans="1:4" x14ac:dyDescent="0.3">
      <c r="B1" s="6" t="s">
        <v>4</v>
      </c>
      <c r="C1" s="6" t="s">
        <v>3</v>
      </c>
      <c r="D1" s="6" t="s">
        <v>6</v>
      </c>
    </row>
    <row r="2" spans="1:4" x14ac:dyDescent="0.3">
      <c r="A2" s="119" t="s">
        <v>635</v>
      </c>
      <c r="B2" s="100">
        <v>94</v>
      </c>
      <c r="C2" s="19">
        <v>3.0200000000000001E-2</v>
      </c>
      <c r="D2">
        <v>172.5</v>
      </c>
    </row>
    <row r="3" spans="1:4" x14ac:dyDescent="0.3">
      <c r="A3" s="119" t="s">
        <v>636</v>
      </c>
      <c r="B3" s="100">
        <v>137</v>
      </c>
      <c r="C3" s="19">
        <v>4.4499999999999998E-2</v>
      </c>
      <c r="D3">
        <v>120.5</v>
      </c>
    </row>
    <row r="4" spans="1:4" x14ac:dyDescent="0.3">
      <c r="A4" s="119" t="s">
        <v>637</v>
      </c>
      <c r="B4" s="100">
        <v>124</v>
      </c>
      <c r="C4" s="19">
        <v>4.6699999999999998E-2</v>
      </c>
      <c r="D4" s="99">
        <v>119</v>
      </c>
    </row>
    <row r="5" spans="1:4" x14ac:dyDescent="0.3">
      <c r="A5" s="119" t="s">
        <v>638</v>
      </c>
      <c r="B5" s="100">
        <v>136</v>
      </c>
      <c r="C5" s="19">
        <v>4.5199999999999997E-2</v>
      </c>
      <c r="D5" s="99">
        <v>98.5</v>
      </c>
    </row>
    <row r="6" spans="1:4" x14ac:dyDescent="0.3">
      <c r="A6" s="119" t="s">
        <v>639</v>
      </c>
      <c r="B6" s="100">
        <v>119</v>
      </c>
      <c r="C6" s="19">
        <v>5.1400000000000001E-2</v>
      </c>
      <c r="D6" s="99">
        <v>134.5</v>
      </c>
    </row>
    <row r="7" spans="1:4" x14ac:dyDescent="0.3">
      <c r="A7" s="119" t="s">
        <v>640</v>
      </c>
      <c r="B7" s="100">
        <v>129</v>
      </c>
      <c r="C7" s="19">
        <v>5.9299999999999999E-2</v>
      </c>
      <c r="D7" s="99">
        <v>137</v>
      </c>
    </row>
    <row r="8" spans="1:4" x14ac:dyDescent="0.3">
      <c r="B8" s="120">
        <f>AVERAGE(B2:B7)</f>
        <v>123.16666666666667</v>
      </c>
      <c r="C8" s="121">
        <f>AVERAGE(C2:C7)</f>
        <v>4.6216666666666663E-2</v>
      </c>
      <c r="D8" s="120">
        <f>AVERAGE(D2:D7)</f>
        <v>130.33333333333334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178e03d-582c-4740-8a78-2778a0a3f06c" xsi:nil="true"/>
    <lcf76f155ced4ddcb4097134ff3c332f xmlns="1d7cbce8-f0e0-402e-b616-9e4325f7dbd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B64D06BA343540943723778F443131" ma:contentTypeVersion="19" ma:contentTypeDescription="Create a new document." ma:contentTypeScope="" ma:versionID="2274e40fb158127c5be20f4ffd4f70b9">
  <xsd:schema xmlns:xsd="http://www.w3.org/2001/XMLSchema" xmlns:xs="http://www.w3.org/2001/XMLSchema" xmlns:p="http://schemas.microsoft.com/office/2006/metadata/properties" xmlns:ns2="1d7cbce8-f0e0-402e-b616-9e4325f7dbd6" xmlns:ns3="9178e03d-582c-4740-8a78-2778a0a3f06c" targetNamespace="http://schemas.microsoft.com/office/2006/metadata/properties" ma:root="true" ma:fieldsID="d2d561ba5408a77797aa2546948a9e64" ns2:_="" ns3:_="">
    <xsd:import namespace="1d7cbce8-f0e0-402e-b616-9e4325f7dbd6"/>
    <xsd:import namespace="9178e03d-582c-4740-8a78-2778a0a3f0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7cbce8-f0e0-402e-b616-9e4325f7d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9019ab-db9a-40c0-b463-7d6071291e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78e03d-582c-4740-8a78-2778a0a3f0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d3549e4-4e08-44c7-8bcc-1fd7a7a398a7}" ma:internalName="TaxCatchAll" ma:showField="CatchAllData" ma:web="9178e03d-582c-4740-8a78-2778a0a3f0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77890E-C5CC-4DAD-9813-4AB69CBB19BA}">
  <ds:schemaRefs>
    <ds:schemaRef ds:uri="http://schemas.microsoft.com/office/2006/metadata/properties"/>
    <ds:schemaRef ds:uri="http://schemas.microsoft.com/office/infopath/2007/PartnerControls"/>
    <ds:schemaRef ds:uri="9178e03d-582c-4740-8a78-2778a0a3f06c"/>
    <ds:schemaRef ds:uri="1d7cbce8-f0e0-402e-b616-9e4325f7dbd6"/>
  </ds:schemaRefs>
</ds:datastoreItem>
</file>

<file path=customXml/itemProps2.xml><?xml version="1.0" encoding="utf-8"?>
<ds:datastoreItem xmlns:ds="http://schemas.openxmlformats.org/officeDocument/2006/customXml" ds:itemID="{0FC1D6A5-7A75-4ED6-B619-664C511FD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7cbce8-f0e0-402e-b616-9e4325f7dbd6"/>
    <ds:schemaRef ds:uri="9178e03d-582c-4740-8a78-2778a0a3f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FC2A8A-C0AF-427C-9C08-F9154E7828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ALL</vt:lpstr>
      <vt:lpstr>10.25 - IG</vt:lpstr>
      <vt:lpstr>10.25 - FB</vt:lpstr>
      <vt:lpstr>10.25 - Li</vt:lpstr>
      <vt:lpstr>FB Monthly</vt:lpstr>
      <vt:lpstr>Li Monthly</vt:lpstr>
      <vt:lpstr>IG Monthly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Stephen Nalesnik</cp:lastModifiedBy>
  <cp:revision/>
  <dcterms:created xsi:type="dcterms:W3CDTF">2025-10-08T15:25:04Z</dcterms:created>
  <dcterms:modified xsi:type="dcterms:W3CDTF">2026-01-30T04:09:56Z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0x0101007BB64D06BA343540943723778F443131</vt:lpwstr>
  </property>
  <property fmtid="{D5CDD505-2E9C-101B-9397-08002B2CF9AE}" pid="3" name="MediaServiceImageTags">
    <vt:lpwstr/>
  </property>
</Properties>
</file>